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lo/Desktop/"/>
    </mc:Choice>
  </mc:AlternateContent>
  <xr:revisionPtr revIDLastSave="0" documentId="13_ncr:1_{96A53958-5F68-4445-80FA-D189652AD2F6}" xr6:coauthVersionLast="38" xr6:coauthVersionMax="38" xr10:uidLastSave="{00000000-0000-0000-0000-000000000000}"/>
  <bookViews>
    <workbookView xWindow="0" yWindow="0" windowWidth="14360" windowHeight="18000" xr2:uid="{B7C74062-9C4B-A948-BABC-B7E203D728BF}"/>
  </bookViews>
  <sheets>
    <sheet name="row data" sheetId="1" r:id="rId1"/>
    <sheet name="treatments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N62" i="1" l="1"/>
  <c r="AN8" i="1"/>
  <c r="AN5" i="1"/>
  <c r="BM52" i="1" l="1"/>
  <c r="BM40" i="1"/>
  <c r="BM46" i="1"/>
  <c r="BL27" i="1"/>
  <c r="BL21" i="1"/>
  <c r="BL15" i="1"/>
  <c r="BK52" i="1"/>
  <c r="BK46" i="1"/>
  <c r="BG39" i="1" l="1"/>
  <c r="BD18" i="1" l="1"/>
  <c r="BD28" i="1"/>
  <c r="BD58" i="1"/>
  <c r="BD70" i="1"/>
  <c r="AZ64" i="1"/>
  <c r="AZ37" i="1"/>
  <c r="AY70" i="1"/>
  <c r="AY57" i="1"/>
  <c r="AY45" i="1"/>
  <c r="AY39" i="1"/>
  <c r="AY37" i="1"/>
  <c r="AY27" i="1"/>
  <c r="AY21" i="1"/>
  <c r="AW27" i="1" l="1"/>
  <c r="AW15" i="1"/>
  <c r="AO45" i="1"/>
  <c r="AN39" i="1"/>
  <c r="AN57" i="1"/>
  <c r="AN45" i="1"/>
  <c r="AM45" i="1"/>
  <c r="AM51" i="1"/>
  <c r="AM57" i="1"/>
  <c r="AM27" i="1"/>
  <c r="AM21" i="1"/>
  <c r="AM15" i="1"/>
  <c r="AH27" i="1" l="1"/>
  <c r="AH21" i="1"/>
  <c r="AE15" i="1"/>
  <c r="AE45" i="1"/>
  <c r="AD57" i="1"/>
  <c r="AB27" i="1"/>
  <c r="AB33" i="1"/>
  <c r="Z21" i="1" l="1"/>
  <c r="Z27" i="1"/>
  <c r="Z33" i="1"/>
  <c r="Z45" i="1"/>
  <c r="Z36" i="1"/>
  <c r="Z39" i="1"/>
  <c r="X9" i="1" l="1"/>
  <c r="Q42" i="1"/>
  <c r="Q61" i="1"/>
  <c r="D13" i="1" l="1"/>
  <c r="G70" i="2" l="1"/>
  <c r="G67" i="2"/>
  <c r="H62" i="2"/>
  <c r="F62" i="2"/>
  <c r="H56" i="2"/>
  <c r="G43" i="2"/>
  <c r="G33" i="2"/>
  <c r="G30" i="2"/>
  <c r="F30" i="2"/>
  <c r="G25" i="2"/>
  <c r="G18" i="2"/>
  <c r="E9" i="2"/>
  <c r="G8" i="2"/>
  <c r="G7" i="2"/>
  <c r="DY70" i="1"/>
  <c r="DY67" i="1"/>
  <c r="DY7" i="1"/>
  <c r="DD9" i="1"/>
  <c r="DD15" i="1"/>
  <c r="DD13" i="1"/>
  <c r="DD21" i="1"/>
  <c r="DD19" i="1"/>
  <c r="DD27" i="1"/>
  <c r="DD25" i="1"/>
  <c r="DD31" i="1"/>
  <c r="DD33" i="1"/>
  <c r="DD39" i="1"/>
  <c r="DD37" i="1"/>
  <c r="DD45" i="1"/>
  <c r="DD43" i="1"/>
  <c r="DD75" i="1"/>
  <c r="DD72" i="1"/>
  <c r="DD61" i="1"/>
  <c r="DD49" i="1"/>
  <c r="DD55" i="1"/>
  <c r="DD57" i="1"/>
  <c r="DD66" i="1"/>
  <c r="DD63" i="1"/>
  <c r="DD51" i="1"/>
  <c r="DD69" i="1"/>
  <c r="CH9" i="1"/>
  <c r="CN30" i="1"/>
  <c r="DY43" i="1"/>
  <c r="DY33" i="1"/>
  <c r="DY30" i="1"/>
  <c r="DY25" i="1"/>
  <c r="DY18" i="1"/>
</calcChain>
</file>

<file path=xl/sharedStrings.xml><?xml version="1.0" encoding="utf-8"?>
<sst xmlns="http://schemas.openxmlformats.org/spreadsheetml/2006/main" count="293" uniqueCount="146">
  <si>
    <t>五华区</t>
  </si>
  <si>
    <t>盘龙区</t>
  </si>
  <si>
    <t>官渡区</t>
  </si>
  <si>
    <t>西山区</t>
  </si>
  <si>
    <t>东川区</t>
  </si>
  <si>
    <t>呈贡区</t>
  </si>
  <si>
    <t>晋宁区</t>
  </si>
  <si>
    <t>富民县</t>
  </si>
  <si>
    <t>宜良县</t>
  </si>
  <si>
    <t>石林彝族自治县</t>
  </si>
  <si>
    <t>嵩明县</t>
  </si>
  <si>
    <t>禄劝彝族苗族自治县</t>
  </si>
  <si>
    <t>安宁市</t>
  </si>
  <si>
    <t>昆明市</t>
    <phoneticPr fontId="1" type="noConversion"/>
  </si>
  <si>
    <t>麒麟区</t>
  </si>
  <si>
    <t>沾益区</t>
  </si>
  <si>
    <t>马龙区</t>
  </si>
  <si>
    <t>陆良县</t>
  </si>
  <si>
    <t>师宗县</t>
  </si>
  <si>
    <t>罗平县</t>
  </si>
  <si>
    <t>富源县</t>
  </si>
  <si>
    <t>会泽县</t>
  </si>
  <si>
    <t>宣威市</t>
  </si>
  <si>
    <t>红塔区</t>
  </si>
  <si>
    <t>江川区</t>
  </si>
  <si>
    <t>通海县</t>
  </si>
  <si>
    <t>华宁县</t>
  </si>
  <si>
    <t>易门县</t>
  </si>
  <si>
    <t>峨山彝族自治县</t>
  </si>
  <si>
    <t>新平彝族傣族自治县</t>
  </si>
  <si>
    <t>元江哈尼族彝族傣族自治县</t>
  </si>
  <si>
    <t>澄江市</t>
  </si>
  <si>
    <t>隆阳区</t>
  </si>
  <si>
    <t>施甸县</t>
  </si>
  <si>
    <t>龙陵县</t>
  </si>
  <si>
    <t>昌宁县</t>
  </si>
  <si>
    <t>腾冲市</t>
  </si>
  <si>
    <t>昭阳区</t>
  </si>
  <si>
    <t>鲁甸县</t>
  </si>
  <si>
    <t>巧家县</t>
  </si>
  <si>
    <t>盐津县</t>
  </si>
  <si>
    <t>大关县</t>
  </si>
  <si>
    <t>永善县</t>
  </si>
  <si>
    <t>绥江县</t>
  </si>
  <si>
    <t>镇雄县</t>
  </si>
  <si>
    <t>彝良县</t>
  </si>
  <si>
    <t>威信县</t>
  </si>
  <si>
    <t>水富市</t>
  </si>
  <si>
    <t>古城区</t>
  </si>
  <si>
    <t>玉龙纳西族自治县</t>
  </si>
  <si>
    <t>永胜县</t>
  </si>
  <si>
    <t>华坪县</t>
  </si>
  <si>
    <t>宁蒗彝族自治县</t>
  </si>
  <si>
    <t>思茅区</t>
  </si>
  <si>
    <t>宁洱哈尼族彝族自治县</t>
  </si>
  <si>
    <t>墨江哈尼族自治县</t>
  </si>
  <si>
    <t>景东彝族自治县</t>
  </si>
  <si>
    <t>景谷傣族彝族自治县</t>
  </si>
  <si>
    <t>镇沅彝族哈尼族拉祜族自治县</t>
  </si>
  <si>
    <t>江城哈尼族彝族自治县</t>
  </si>
  <si>
    <t>孟连傣族拉祜族佤族自治县</t>
  </si>
  <si>
    <t>澜沧拉祜族自治县</t>
  </si>
  <si>
    <t>西盟佤族自治县</t>
  </si>
  <si>
    <t>临翔区</t>
  </si>
  <si>
    <t>凤庆县</t>
  </si>
  <si>
    <t>云县</t>
  </si>
  <si>
    <t>永德县</t>
  </si>
  <si>
    <t>镇康县</t>
  </si>
  <si>
    <t>双江拉祜族佤族布朗族傣族自治县</t>
  </si>
  <si>
    <t>耿马傣族佤族自治县</t>
  </si>
  <si>
    <t>沧源佤族自治县</t>
  </si>
  <si>
    <t>楚雄市</t>
  </si>
  <si>
    <t>禄丰市</t>
  </si>
  <si>
    <t>双柏县</t>
  </si>
  <si>
    <t>牟定县</t>
  </si>
  <si>
    <t>南华县</t>
  </si>
  <si>
    <t>姚安县</t>
  </si>
  <si>
    <t>大姚县</t>
  </si>
  <si>
    <t>永仁县</t>
  </si>
  <si>
    <t>元谋县</t>
  </si>
  <si>
    <t>武定县</t>
  </si>
  <si>
    <t>楚雄彝族自治州</t>
    <phoneticPr fontId="1" type="noConversion"/>
  </si>
  <si>
    <t>个旧市</t>
  </si>
  <si>
    <t>开远市</t>
  </si>
  <si>
    <t>弥勒市</t>
  </si>
  <si>
    <t>屏边苗族自治县</t>
  </si>
  <si>
    <t>建水县</t>
  </si>
  <si>
    <t>石屏县</t>
  </si>
  <si>
    <t>泸西县</t>
  </si>
  <si>
    <t>红河县</t>
  </si>
  <si>
    <t>金平苗族瑶族傣族自治县</t>
  </si>
  <si>
    <t>绿春县</t>
  </si>
  <si>
    <t>红河哈尼族彝族自治州</t>
    <phoneticPr fontId="1" type="noConversion"/>
  </si>
  <si>
    <t>河口瑶族自治县</t>
    <phoneticPr fontId="1" type="noConversion"/>
  </si>
  <si>
    <t>文山市</t>
  </si>
  <si>
    <t>砚山县</t>
  </si>
  <si>
    <t>西畴县</t>
  </si>
  <si>
    <t>麻栗坡县</t>
  </si>
  <si>
    <t>马关县</t>
  </si>
  <si>
    <t>丘北县</t>
  </si>
  <si>
    <t>广南县</t>
  </si>
  <si>
    <t>富宁县</t>
  </si>
  <si>
    <t>文山壮族苗族自治州</t>
    <phoneticPr fontId="1" type="noConversion"/>
  </si>
  <si>
    <t>景洪市</t>
  </si>
  <si>
    <t>勐海县</t>
  </si>
  <si>
    <t>勐腊县</t>
  </si>
  <si>
    <t>西双版纳傣族自治州</t>
    <phoneticPr fontId="1" type="noConversion"/>
  </si>
  <si>
    <t>大理市</t>
  </si>
  <si>
    <t>漾濞彝族自治县</t>
  </si>
  <si>
    <t>祥云县</t>
  </si>
  <si>
    <t>宾川县</t>
  </si>
  <si>
    <t>弥渡县</t>
  </si>
  <si>
    <t>南涧彝族自治县</t>
  </si>
  <si>
    <t>巍山彝族回族自治县</t>
  </si>
  <si>
    <t>永平县</t>
  </si>
  <si>
    <t>云龙县</t>
  </si>
  <si>
    <t>洱源县</t>
  </si>
  <si>
    <t>剑川县</t>
  </si>
  <si>
    <t>鹤庆县</t>
    <phoneticPr fontId="1" type="noConversion"/>
  </si>
  <si>
    <t>大理白族自治州</t>
    <phoneticPr fontId="1" type="noConversion"/>
  </si>
  <si>
    <t>瑞丽市</t>
  </si>
  <si>
    <t>芒市</t>
  </si>
  <si>
    <t>梁河县</t>
  </si>
  <si>
    <t>盈江县</t>
  </si>
  <si>
    <t>陇川县</t>
  </si>
  <si>
    <t>德宏傣族景颇族自治州</t>
    <phoneticPr fontId="1" type="noConversion"/>
  </si>
  <si>
    <t>泸水市</t>
  </si>
  <si>
    <t>福贡县</t>
  </si>
  <si>
    <t>贡山独龙族怒族自治县</t>
  </si>
  <si>
    <t>兰坪白族普米族自治县</t>
  </si>
  <si>
    <t>怒江傈僳族自治州</t>
    <phoneticPr fontId="1" type="noConversion"/>
  </si>
  <si>
    <t>维西傈僳族自治县</t>
  </si>
  <si>
    <t>迪庆藏族自治州</t>
    <phoneticPr fontId="1" type="noConversion"/>
  </si>
  <si>
    <t>year</t>
    <phoneticPr fontId="1" type="noConversion"/>
  </si>
  <si>
    <t>总收入/亿</t>
    <phoneticPr fontId="1" type="noConversion"/>
  </si>
  <si>
    <t>国内收入/亿</t>
    <phoneticPr fontId="1" type="noConversion"/>
  </si>
  <si>
    <t>海外游客/万</t>
    <phoneticPr fontId="1" type="noConversion"/>
  </si>
  <si>
    <t>国内游客/万</t>
    <phoneticPr fontId="1" type="noConversion"/>
  </si>
  <si>
    <t>总游客数/万</t>
    <phoneticPr fontId="1" type="noConversion"/>
  </si>
  <si>
    <t>外汇收入/亿</t>
    <phoneticPr fontId="1" type="noConversion"/>
  </si>
  <si>
    <t>寻甸回族彝族自治县</t>
    <phoneticPr fontId="1" type="noConversion"/>
  </si>
  <si>
    <t>蒙自市</t>
    <phoneticPr fontId="1" type="noConversion"/>
  </si>
  <si>
    <t>元阳县</t>
    <phoneticPr fontId="1" type="noConversion"/>
  </si>
  <si>
    <t>德钦县</t>
    <phoneticPr fontId="1" type="noConversion"/>
  </si>
  <si>
    <t>香格里拉市</t>
    <phoneticPr fontId="1" type="noConversion"/>
  </si>
  <si>
    <t>说明：总收入：旅游综合收入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</si>
</sst>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</font>
    <font>
      <sz val="12"/>
      <color theme="1"/>
      <name val="DengXian"/>
      <family val="4"/>
      <charset val="134"/>
    </font>
    <font>
      <sz val="12"/>
      <color theme="1"/>
      <name val="SimSun"/>
      <family val="3"/>
      <charset val="134"/>
    </font>
    <font>
      <sz val="12"/>
      <color rgb="FFFF0000"/>
      <name val="等线"/>
      <family val="2"/>
      <charset val="134"/>
      <scheme val="minor"/>
    </font>
    <font>
      <sz val="12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3" fillId="2" borderId="0" xfId="0" applyFont="1" applyFill="1">
      <alignment vertical="center"/>
    </xf>
    <xf numFmtId="0" fontId="2" fillId="0" borderId="0" xfId="0" applyFont="1">
      <alignment vertical="center"/>
    </xf>
    <xf numFmtId="0" fontId="0" fillId="3" borderId="0" xfId="0" applyFill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8295B-C48D-BF41-8D21-EB3F999BEBD3}">
  <dimension ref="A1:EA183"/>
  <sheetViews>
    <sheetView tabSelected="1" zoomScale="50" zoomScaleNormal="1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78" sqref="I78"/>
    </sheetView>
  </sheetViews>
  <sheetFormatPr baseColWidth="10" defaultRowHeight="16"/>
  <cols>
    <col min="3" max="4" width="11.33203125" bestFit="1" customWidth="1"/>
    <col min="5" max="5" width="11.33203125" style="2" bestFit="1" customWidth="1"/>
    <col min="6" max="6" width="11.33203125" bestFit="1" customWidth="1"/>
    <col min="7" max="7" width="11.33203125" style="1" bestFit="1" customWidth="1"/>
    <col min="8" max="10" width="11.33203125" bestFit="1" customWidth="1"/>
    <col min="11" max="11" width="11.33203125" style="2" bestFit="1" customWidth="1"/>
    <col min="12" max="12" width="11.33203125" style="5" bestFit="1" customWidth="1"/>
    <col min="13" max="13" width="11.33203125" bestFit="1" customWidth="1"/>
    <col min="15" max="15" width="10.83203125" style="1"/>
    <col min="86" max="86" width="10.83203125" style="1"/>
    <col min="92" max="92" width="10.83203125" style="1"/>
    <col min="108" max="108" width="10.83203125" style="2"/>
    <col min="129" max="130" width="10.83203125" style="1"/>
  </cols>
  <sheetData>
    <row r="1" spans="1:131">
      <c r="A1" t="s">
        <v>145</v>
      </c>
      <c r="B1" s="4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>
        <v>532300000000</v>
      </c>
      <c r="BW1" s="7"/>
      <c r="BX1" s="7"/>
      <c r="BY1" s="7"/>
      <c r="BZ1" s="7"/>
      <c r="CA1" s="7"/>
      <c r="CB1" s="7"/>
      <c r="CC1" s="7"/>
      <c r="CD1" s="7"/>
      <c r="CE1" s="7"/>
      <c r="CF1" s="7">
        <v>532500000000</v>
      </c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>
        <v>532600000000</v>
      </c>
      <c r="CT1" s="7"/>
      <c r="CU1" s="7"/>
      <c r="CV1" s="7"/>
      <c r="CW1" s="7"/>
      <c r="CX1" s="7"/>
      <c r="CY1" s="7"/>
      <c r="CZ1" s="7"/>
      <c r="DA1" s="7">
        <v>532800000000</v>
      </c>
      <c r="DB1" s="7"/>
      <c r="DC1" s="7"/>
      <c r="DD1" s="7">
        <v>532900000000</v>
      </c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>
        <v>533100000000</v>
      </c>
      <c r="DQ1" s="7"/>
      <c r="DR1" s="7"/>
      <c r="DS1" s="7"/>
      <c r="DT1" s="7"/>
      <c r="DU1" s="7">
        <v>533300000000</v>
      </c>
      <c r="DV1" s="7"/>
      <c r="DW1" s="7"/>
      <c r="DX1" s="7"/>
      <c r="DY1" s="7">
        <v>533400000000</v>
      </c>
      <c r="DZ1" s="7"/>
      <c r="EA1" s="7"/>
    </row>
    <row r="2" spans="1:131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 t="s">
        <v>81</v>
      </c>
      <c r="BW2" s="7"/>
      <c r="BX2" s="7"/>
      <c r="BY2" s="7"/>
      <c r="BZ2" s="7"/>
      <c r="CA2" s="7"/>
      <c r="CB2" s="7"/>
      <c r="CC2" s="7"/>
      <c r="CD2" s="7"/>
      <c r="CE2" s="7"/>
      <c r="CF2" s="7" t="s">
        <v>92</v>
      </c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 t="s">
        <v>102</v>
      </c>
      <c r="CT2" s="7"/>
      <c r="CU2" s="7"/>
      <c r="CV2" s="7"/>
      <c r="CW2" s="7"/>
      <c r="CX2" s="7"/>
      <c r="CY2" s="7"/>
      <c r="CZ2" s="7"/>
      <c r="DA2" s="7" t="s">
        <v>106</v>
      </c>
      <c r="DB2" s="7"/>
      <c r="DC2" s="7"/>
      <c r="DD2" s="7" t="s">
        <v>119</v>
      </c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 t="s">
        <v>125</v>
      </c>
      <c r="DQ2" s="7"/>
      <c r="DR2" s="7"/>
      <c r="DS2" s="7"/>
      <c r="DT2" s="7"/>
      <c r="DU2" s="7" t="s">
        <v>130</v>
      </c>
      <c r="DV2" s="7"/>
      <c r="DW2" s="7"/>
      <c r="DX2" s="7"/>
      <c r="DY2" s="7" t="s">
        <v>132</v>
      </c>
      <c r="DZ2" s="7"/>
      <c r="EA2" s="7"/>
    </row>
    <row r="3" spans="1:131">
      <c r="C3">
        <v>530102000000</v>
      </c>
      <c r="D3">
        <v>530103000000</v>
      </c>
      <c r="F3">
        <v>530112000000</v>
      </c>
      <c r="G3" s="1">
        <v>530113000000</v>
      </c>
      <c r="H3">
        <v>530114000000</v>
      </c>
      <c r="I3">
        <v>530115000000</v>
      </c>
      <c r="J3">
        <v>530124000000</v>
      </c>
      <c r="K3" s="2">
        <v>530125000000</v>
      </c>
      <c r="L3" s="5">
        <v>530126000000</v>
      </c>
      <c r="M3">
        <v>530127000000</v>
      </c>
      <c r="N3">
        <v>530128000000</v>
      </c>
      <c r="O3" s="1">
        <v>530129000000</v>
      </c>
      <c r="P3">
        <v>530181000000</v>
      </c>
      <c r="Q3">
        <v>530302000000</v>
      </c>
      <c r="R3">
        <v>530303000000</v>
      </c>
      <c r="S3">
        <v>530304000000</v>
      </c>
      <c r="T3">
        <v>530322000000</v>
      </c>
      <c r="U3">
        <v>530323000000</v>
      </c>
      <c r="V3">
        <v>530324000000</v>
      </c>
      <c r="W3">
        <v>530325000000</v>
      </c>
      <c r="X3">
        <v>530326000000</v>
      </c>
      <c r="Y3">
        <v>530381000000</v>
      </c>
      <c r="Z3">
        <v>530402000000</v>
      </c>
      <c r="AA3">
        <v>530403000000</v>
      </c>
      <c r="AB3">
        <v>530423000000</v>
      </c>
      <c r="AC3">
        <v>530424000000</v>
      </c>
      <c r="AD3">
        <v>530425000000</v>
      </c>
      <c r="AE3">
        <v>530426000000</v>
      </c>
      <c r="AF3">
        <v>530427000000</v>
      </c>
      <c r="AG3">
        <v>530428000000</v>
      </c>
      <c r="AH3">
        <v>530481000000</v>
      </c>
      <c r="AI3">
        <v>530502000000</v>
      </c>
      <c r="AJ3">
        <v>530521000000</v>
      </c>
      <c r="AK3">
        <v>530523000000</v>
      </c>
      <c r="AL3">
        <v>530524000000</v>
      </c>
      <c r="AM3">
        <v>530581000000</v>
      </c>
      <c r="AN3">
        <v>530602000000</v>
      </c>
      <c r="AO3">
        <v>530621000000</v>
      </c>
      <c r="AP3">
        <v>530622000000</v>
      </c>
      <c r="AQ3">
        <v>530623000000</v>
      </c>
      <c r="AR3">
        <v>530624000000</v>
      </c>
      <c r="AS3">
        <v>530625000000</v>
      </c>
      <c r="AT3">
        <v>530626000000</v>
      </c>
      <c r="AU3">
        <v>530627000000</v>
      </c>
      <c r="AV3">
        <v>530628000000</v>
      </c>
      <c r="AW3">
        <v>530629000000</v>
      </c>
      <c r="AX3">
        <v>530681000000</v>
      </c>
      <c r="AY3">
        <v>530702000000</v>
      </c>
      <c r="AZ3">
        <v>530721000000</v>
      </c>
      <c r="BA3">
        <v>530722000000</v>
      </c>
      <c r="BB3">
        <v>530723000000</v>
      </c>
      <c r="BC3">
        <v>530724000000</v>
      </c>
      <c r="BD3">
        <v>530802000000</v>
      </c>
      <c r="BE3">
        <v>530821000000</v>
      </c>
      <c r="BF3">
        <v>530822000000</v>
      </c>
      <c r="BG3">
        <v>530823000000</v>
      </c>
      <c r="BH3">
        <v>530824000000</v>
      </c>
      <c r="BI3">
        <v>530825000000</v>
      </c>
      <c r="BJ3">
        <v>530826000000</v>
      </c>
      <c r="BK3">
        <v>530827000000</v>
      </c>
      <c r="BL3">
        <v>530828000000</v>
      </c>
      <c r="BM3">
        <v>530829000000</v>
      </c>
      <c r="BN3">
        <v>530902000000</v>
      </c>
      <c r="BO3">
        <v>530921000000</v>
      </c>
      <c r="BP3">
        <v>530922000000</v>
      </c>
      <c r="BQ3">
        <v>530923000000</v>
      </c>
      <c r="BR3">
        <v>530924000000</v>
      </c>
      <c r="BS3">
        <v>530925000000</v>
      </c>
      <c r="BT3">
        <v>530926000000</v>
      </c>
      <c r="BU3">
        <v>530927000000</v>
      </c>
      <c r="BV3">
        <v>532301000000</v>
      </c>
      <c r="BW3">
        <v>532302000000</v>
      </c>
      <c r="BX3">
        <v>532322000000</v>
      </c>
      <c r="BY3">
        <v>532323000000</v>
      </c>
      <c r="BZ3">
        <v>532324000000</v>
      </c>
      <c r="CA3">
        <v>532325000000</v>
      </c>
      <c r="CB3">
        <v>532326000000</v>
      </c>
      <c r="CC3">
        <v>532327000000</v>
      </c>
      <c r="CD3">
        <v>532328000000</v>
      </c>
      <c r="CE3">
        <v>532329000000</v>
      </c>
      <c r="CF3">
        <v>532501000000</v>
      </c>
      <c r="CG3">
        <v>532502000000</v>
      </c>
      <c r="CH3" s="1">
        <v>532503000000</v>
      </c>
      <c r="CI3">
        <v>532504000000</v>
      </c>
      <c r="CJ3">
        <v>532523000000</v>
      </c>
      <c r="CK3">
        <v>532524000000</v>
      </c>
      <c r="CL3">
        <v>532525000000</v>
      </c>
      <c r="CM3">
        <v>532527000000</v>
      </c>
      <c r="CN3" s="1">
        <v>532528000000</v>
      </c>
      <c r="CO3">
        <v>532529000000</v>
      </c>
      <c r="CP3">
        <v>532530000000</v>
      </c>
      <c r="CQ3">
        <v>532531000000</v>
      </c>
      <c r="CR3">
        <v>532532000000</v>
      </c>
      <c r="CS3">
        <v>532601000000</v>
      </c>
      <c r="CT3">
        <v>532622000000</v>
      </c>
      <c r="CU3">
        <v>532623000000</v>
      </c>
      <c r="CV3">
        <v>532624000000</v>
      </c>
      <c r="CW3">
        <v>532625000000</v>
      </c>
      <c r="CX3">
        <v>532626000000</v>
      </c>
      <c r="CY3">
        <v>532627000000</v>
      </c>
      <c r="CZ3">
        <v>532628000000</v>
      </c>
      <c r="DA3">
        <v>532801000000</v>
      </c>
      <c r="DB3">
        <v>532822000000</v>
      </c>
      <c r="DC3">
        <v>532823000000</v>
      </c>
      <c r="DD3" s="2">
        <v>532901000000</v>
      </c>
      <c r="DE3">
        <v>532922000000</v>
      </c>
      <c r="DF3">
        <v>532923000000</v>
      </c>
      <c r="DG3">
        <v>532924000000</v>
      </c>
      <c r="DH3">
        <v>532925000000</v>
      </c>
      <c r="DI3">
        <v>532926000000</v>
      </c>
      <c r="DJ3">
        <v>532927000000</v>
      </c>
      <c r="DK3">
        <v>532928000000</v>
      </c>
      <c r="DL3">
        <v>532929000000</v>
      </c>
      <c r="DM3">
        <v>532930000000</v>
      </c>
      <c r="DN3">
        <v>532931000000</v>
      </c>
      <c r="DO3">
        <v>532932000000</v>
      </c>
      <c r="DP3">
        <v>533102000000</v>
      </c>
      <c r="DQ3">
        <v>533103000000</v>
      </c>
      <c r="DR3">
        <v>533122000000</v>
      </c>
      <c r="DS3">
        <v>533123000000</v>
      </c>
      <c r="DT3">
        <v>533124000000</v>
      </c>
      <c r="DU3">
        <v>533301000000</v>
      </c>
      <c r="DV3">
        <v>533323000000</v>
      </c>
      <c r="DW3">
        <v>533324000000</v>
      </c>
      <c r="DX3">
        <v>533325000000</v>
      </c>
      <c r="DY3" s="1">
        <v>533401000000</v>
      </c>
      <c r="DZ3" s="1">
        <v>533422000000</v>
      </c>
      <c r="EA3">
        <v>533423000000</v>
      </c>
    </row>
    <row r="4" spans="1:131">
      <c r="A4" t="s">
        <v>133</v>
      </c>
      <c r="C4" t="s">
        <v>0</v>
      </c>
      <c r="D4" t="s">
        <v>1</v>
      </c>
      <c r="E4" s="2" t="s">
        <v>2</v>
      </c>
      <c r="F4" t="s">
        <v>3</v>
      </c>
      <c r="G4" s="1" t="s">
        <v>4</v>
      </c>
      <c r="H4" t="s">
        <v>5</v>
      </c>
      <c r="I4" t="s">
        <v>6</v>
      </c>
      <c r="J4" t="s">
        <v>7</v>
      </c>
      <c r="K4" s="2" t="s">
        <v>8</v>
      </c>
      <c r="L4" s="5" t="s">
        <v>9</v>
      </c>
      <c r="M4" t="s">
        <v>10</v>
      </c>
      <c r="N4" t="s">
        <v>11</v>
      </c>
      <c r="O4" s="1" t="s">
        <v>140</v>
      </c>
      <c r="P4" t="s">
        <v>12</v>
      </c>
      <c r="Q4" t="s">
        <v>14</v>
      </c>
      <c r="R4" t="s">
        <v>15</v>
      </c>
      <c r="S4" t="s">
        <v>16</v>
      </c>
      <c r="T4" t="s">
        <v>17</v>
      </c>
      <c r="U4" t="s">
        <v>18</v>
      </c>
      <c r="V4" t="s">
        <v>19</v>
      </c>
      <c r="W4" t="s">
        <v>20</v>
      </c>
      <c r="X4" t="s">
        <v>21</v>
      </c>
      <c r="Y4" t="s">
        <v>22</v>
      </c>
      <c r="Z4" t="s">
        <v>23</v>
      </c>
      <c r="AA4" t="s">
        <v>24</v>
      </c>
      <c r="AB4" t="s">
        <v>25</v>
      </c>
      <c r="AC4" t="s">
        <v>26</v>
      </c>
      <c r="AD4" t="s">
        <v>27</v>
      </c>
      <c r="AE4" t="s">
        <v>28</v>
      </c>
      <c r="AF4" t="s">
        <v>29</v>
      </c>
      <c r="AG4" t="s">
        <v>30</v>
      </c>
      <c r="AH4" t="s">
        <v>31</v>
      </c>
      <c r="AI4" t="s">
        <v>32</v>
      </c>
      <c r="AJ4" t="s">
        <v>33</v>
      </c>
      <c r="AK4" t="s">
        <v>34</v>
      </c>
      <c r="AL4" t="s">
        <v>35</v>
      </c>
      <c r="AM4" t="s">
        <v>36</v>
      </c>
      <c r="AN4" t="s">
        <v>37</v>
      </c>
      <c r="AO4" t="s">
        <v>38</v>
      </c>
      <c r="AP4" t="s">
        <v>39</v>
      </c>
      <c r="AQ4" t="s">
        <v>40</v>
      </c>
      <c r="AR4" t="s">
        <v>41</v>
      </c>
      <c r="AS4" t="s">
        <v>42</v>
      </c>
      <c r="AT4" t="s">
        <v>43</v>
      </c>
      <c r="AU4" t="s">
        <v>44</v>
      </c>
      <c r="AV4" t="s">
        <v>45</v>
      </c>
      <c r="AW4" t="s">
        <v>46</v>
      </c>
      <c r="AX4" t="s">
        <v>47</v>
      </c>
      <c r="AY4" t="s">
        <v>48</v>
      </c>
      <c r="AZ4" t="s">
        <v>49</v>
      </c>
      <c r="BA4" t="s">
        <v>50</v>
      </c>
      <c r="BB4" t="s">
        <v>51</v>
      </c>
      <c r="BC4" t="s">
        <v>52</v>
      </c>
      <c r="BD4" t="s">
        <v>53</v>
      </c>
      <c r="BE4" t="s">
        <v>54</v>
      </c>
      <c r="BF4" t="s">
        <v>55</v>
      </c>
      <c r="BG4" t="s">
        <v>56</v>
      </c>
      <c r="BH4" t="s">
        <v>57</v>
      </c>
      <c r="BI4" t="s">
        <v>58</v>
      </c>
      <c r="BJ4" t="s">
        <v>59</v>
      </c>
      <c r="BK4" t="s">
        <v>60</v>
      </c>
      <c r="BL4" t="s">
        <v>61</v>
      </c>
      <c r="BM4" t="s">
        <v>62</v>
      </c>
      <c r="BN4" t="s">
        <v>63</v>
      </c>
      <c r="BO4" t="s">
        <v>64</v>
      </c>
      <c r="BP4" t="s">
        <v>65</v>
      </c>
      <c r="BQ4" t="s">
        <v>66</v>
      </c>
      <c r="BR4" t="s">
        <v>67</v>
      </c>
      <c r="BS4" t="s">
        <v>68</v>
      </c>
      <c r="BT4" t="s">
        <v>69</v>
      </c>
      <c r="BU4" t="s">
        <v>70</v>
      </c>
      <c r="BV4" t="s">
        <v>71</v>
      </c>
      <c r="BW4" t="s">
        <v>72</v>
      </c>
      <c r="BX4" t="s">
        <v>73</v>
      </c>
      <c r="BY4" t="s">
        <v>74</v>
      </c>
      <c r="BZ4" t="s">
        <v>75</v>
      </c>
      <c r="CA4" t="s">
        <v>76</v>
      </c>
      <c r="CB4" t="s">
        <v>77</v>
      </c>
      <c r="CC4" t="s">
        <v>78</v>
      </c>
      <c r="CD4" t="s">
        <v>79</v>
      </c>
      <c r="CE4" t="s">
        <v>80</v>
      </c>
      <c r="CF4" t="s">
        <v>82</v>
      </c>
      <c r="CG4" t="s">
        <v>83</v>
      </c>
      <c r="CH4" s="1" t="s">
        <v>141</v>
      </c>
      <c r="CI4" t="s">
        <v>84</v>
      </c>
      <c r="CJ4" t="s">
        <v>85</v>
      </c>
      <c r="CK4" t="s">
        <v>86</v>
      </c>
      <c r="CL4" t="s">
        <v>87</v>
      </c>
      <c r="CM4" t="s">
        <v>88</v>
      </c>
      <c r="CN4" s="1" t="s">
        <v>142</v>
      </c>
      <c r="CO4" t="s">
        <v>89</v>
      </c>
      <c r="CP4" t="s">
        <v>90</v>
      </c>
      <c r="CQ4" t="s">
        <v>91</v>
      </c>
      <c r="CR4" t="s">
        <v>93</v>
      </c>
      <c r="CS4" t="s">
        <v>94</v>
      </c>
      <c r="CT4" t="s">
        <v>95</v>
      </c>
      <c r="CU4" t="s">
        <v>96</v>
      </c>
      <c r="CV4" t="s">
        <v>97</v>
      </c>
      <c r="CW4" t="s">
        <v>98</v>
      </c>
      <c r="CX4" t="s">
        <v>99</v>
      </c>
      <c r="CY4" t="s">
        <v>100</v>
      </c>
      <c r="CZ4" t="s">
        <v>101</v>
      </c>
      <c r="DA4" t="s">
        <v>103</v>
      </c>
      <c r="DB4" t="s">
        <v>104</v>
      </c>
      <c r="DC4" t="s">
        <v>105</v>
      </c>
      <c r="DD4" s="2" t="s">
        <v>107</v>
      </c>
      <c r="DE4" t="s">
        <v>108</v>
      </c>
      <c r="DF4" t="s">
        <v>109</v>
      </c>
      <c r="DG4" t="s">
        <v>110</v>
      </c>
      <c r="DH4" t="s">
        <v>111</v>
      </c>
      <c r="DI4" t="s">
        <v>112</v>
      </c>
      <c r="DJ4" t="s">
        <v>113</v>
      </c>
      <c r="DK4" t="s">
        <v>114</v>
      </c>
      <c r="DL4" t="s">
        <v>115</v>
      </c>
      <c r="DM4" t="s">
        <v>116</v>
      </c>
      <c r="DN4" t="s">
        <v>117</v>
      </c>
      <c r="DO4" t="s">
        <v>118</v>
      </c>
      <c r="DP4" t="s">
        <v>120</v>
      </c>
      <c r="DQ4" t="s">
        <v>121</v>
      </c>
      <c r="DR4" t="s">
        <v>122</v>
      </c>
      <c r="DS4" t="s">
        <v>123</v>
      </c>
      <c r="DT4" t="s">
        <v>124</v>
      </c>
      <c r="DU4" t="s">
        <v>126</v>
      </c>
      <c r="DV4" t="s">
        <v>127</v>
      </c>
      <c r="DW4" t="s">
        <v>128</v>
      </c>
      <c r="DX4" t="s">
        <v>129</v>
      </c>
      <c r="DY4" s="1" t="s">
        <v>144</v>
      </c>
      <c r="DZ4" s="1" t="s">
        <v>143</v>
      </c>
      <c r="EA4" t="s">
        <v>131</v>
      </c>
    </row>
    <row r="5" spans="1:131">
      <c r="A5" s="7">
        <v>2011</v>
      </c>
      <c r="B5" t="s">
        <v>134</v>
      </c>
      <c r="C5" s="5"/>
      <c r="D5">
        <v>62.43</v>
      </c>
      <c r="E5" s="2">
        <v>99.16</v>
      </c>
      <c r="F5">
        <v>62.4</v>
      </c>
      <c r="G5" s="1">
        <v>1.1000000000000001</v>
      </c>
      <c r="H5" s="5"/>
      <c r="I5" s="2">
        <v>0.24257000000000001</v>
      </c>
      <c r="J5">
        <v>1.36</v>
      </c>
      <c r="K5" s="2">
        <v>1.61</v>
      </c>
      <c r="L5" s="2">
        <v>23.3</v>
      </c>
      <c r="M5" s="2">
        <v>0.50834999999999997</v>
      </c>
      <c r="N5" s="2">
        <v>0.21</v>
      </c>
      <c r="O5" s="1">
        <v>1.24</v>
      </c>
      <c r="P5" s="2">
        <v>9.9700000000000006</v>
      </c>
      <c r="Q5">
        <v>10.3131784</v>
      </c>
      <c r="R5">
        <v>2.68</v>
      </c>
      <c r="S5" s="5"/>
      <c r="T5">
        <v>3.4</v>
      </c>
      <c r="U5" s="5"/>
      <c r="V5" s="5"/>
      <c r="W5">
        <v>2.0038</v>
      </c>
      <c r="X5">
        <v>6.35</v>
      </c>
      <c r="Y5">
        <v>5.43</v>
      </c>
      <c r="Z5">
        <v>17.2</v>
      </c>
      <c r="AA5">
        <v>6.7376440000000004</v>
      </c>
      <c r="AB5">
        <v>4.53</v>
      </c>
      <c r="AC5" s="5"/>
      <c r="AD5">
        <v>2.8064</v>
      </c>
      <c r="AE5">
        <v>3.5748000000000002</v>
      </c>
      <c r="AF5">
        <v>4.1017000000000001</v>
      </c>
      <c r="AG5">
        <v>3.625416</v>
      </c>
      <c r="AH5">
        <v>7.5716999999999999</v>
      </c>
      <c r="AI5">
        <v>8.0500000000000007</v>
      </c>
      <c r="AJ5" s="5"/>
      <c r="AK5">
        <v>2.5499999999999998</v>
      </c>
      <c r="AL5" s="5"/>
      <c r="AM5">
        <v>26.3</v>
      </c>
      <c r="AN5">
        <f>AN7/1.8672</f>
        <v>0</v>
      </c>
      <c r="AO5">
        <v>0.872</v>
      </c>
      <c r="AP5" s="5"/>
      <c r="AQ5" s="5"/>
      <c r="AR5">
        <v>1.33</v>
      </c>
      <c r="AS5" s="5"/>
      <c r="AT5" s="5"/>
      <c r="AU5" s="5"/>
      <c r="AV5" s="5"/>
      <c r="AW5" s="5"/>
      <c r="AX5">
        <v>2.5299999999999998</v>
      </c>
      <c r="AY5" s="5"/>
      <c r="AZ5">
        <v>59.89</v>
      </c>
      <c r="BA5" s="5"/>
      <c r="BB5" s="5"/>
      <c r="BC5" s="5"/>
      <c r="BD5">
        <v>9.76</v>
      </c>
      <c r="BE5">
        <v>2.21</v>
      </c>
      <c r="BF5">
        <v>1.63</v>
      </c>
      <c r="BG5" s="5"/>
      <c r="BH5" s="5"/>
      <c r="BI5">
        <v>0.85</v>
      </c>
      <c r="BJ5" s="5">
        <v>0.75600000000000001</v>
      </c>
      <c r="BK5">
        <v>1.1399999999999999</v>
      </c>
      <c r="BL5">
        <v>1.0764</v>
      </c>
      <c r="BM5">
        <v>0.78049000000000002</v>
      </c>
      <c r="CH5" s="1">
        <v>11.72</v>
      </c>
      <c r="CN5" s="1">
        <v>8.1999999999999993</v>
      </c>
      <c r="DD5" s="2">
        <v>55.94</v>
      </c>
      <c r="DY5" s="1">
        <v>58.12</v>
      </c>
    </row>
    <row r="6" spans="1:131">
      <c r="A6" s="7"/>
      <c r="B6" t="s">
        <v>135</v>
      </c>
      <c r="Q6">
        <v>10.3</v>
      </c>
      <c r="Z6">
        <v>17.2</v>
      </c>
      <c r="DY6" s="1">
        <v>36.67</v>
      </c>
    </row>
    <row r="7" spans="1:131">
      <c r="A7" s="7"/>
      <c r="B7" t="s">
        <v>139</v>
      </c>
      <c r="Q7" s="2">
        <v>1.31784E-2</v>
      </c>
      <c r="Z7">
        <v>1.0336E-2</v>
      </c>
      <c r="DY7" s="1">
        <f>DY5-DY6</f>
        <v>21.449999999999996</v>
      </c>
    </row>
    <row r="8" spans="1:131">
      <c r="A8" s="7"/>
      <c r="B8" t="s">
        <v>138</v>
      </c>
      <c r="C8" s="5"/>
      <c r="D8" s="2">
        <v>697.43</v>
      </c>
      <c r="E8" s="2">
        <v>1107.68</v>
      </c>
      <c r="F8">
        <v>697.4</v>
      </c>
      <c r="G8" s="1">
        <v>37.9</v>
      </c>
      <c r="H8" s="5"/>
      <c r="I8" s="2">
        <v>172.6</v>
      </c>
      <c r="J8">
        <v>123</v>
      </c>
      <c r="K8" s="2">
        <v>147</v>
      </c>
      <c r="L8" s="2">
        <v>323</v>
      </c>
      <c r="M8" s="5"/>
      <c r="N8" s="2">
        <v>8</v>
      </c>
      <c r="O8" s="1">
        <v>71</v>
      </c>
      <c r="P8" s="2">
        <v>237</v>
      </c>
      <c r="Q8">
        <v>181.9101</v>
      </c>
      <c r="R8">
        <v>51.14</v>
      </c>
      <c r="S8" s="5"/>
      <c r="T8">
        <v>83.5</v>
      </c>
      <c r="U8" s="5"/>
      <c r="V8" s="5"/>
      <c r="W8">
        <v>29.1</v>
      </c>
      <c r="X8">
        <v>88.68</v>
      </c>
      <c r="Y8">
        <v>64.78</v>
      </c>
      <c r="Z8">
        <v>487</v>
      </c>
      <c r="AA8">
        <v>171.3</v>
      </c>
      <c r="AB8">
        <v>155.51159999999999</v>
      </c>
      <c r="AC8" s="5"/>
      <c r="AD8">
        <v>80.58</v>
      </c>
      <c r="AE8">
        <v>76</v>
      </c>
      <c r="AF8">
        <v>83.6</v>
      </c>
      <c r="AG8">
        <v>66.581599999999995</v>
      </c>
      <c r="AH8">
        <v>185</v>
      </c>
      <c r="AI8">
        <v>199.5</v>
      </c>
      <c r="AJ8" s="5"/>
      <c r="AK8">
        <v>62</v>
      </c>
      <c r="AL8" s="5"/>
      <c r="AM8">
        <v>440.2</v>
      </c>
      <c r="AN8">
        <f>AN10/1.7699</f>
        <v>0</v>
      </c>
      <c r="AO8" s="5"/>
      <c r="AP8" s="5"/>
      <c r="AQ8" s="5"/>
      <c r="AR8">
        <v>34.799999999999997</v>
      </c>
      <c r="AS8" s="5"/>
      <c r="AT8" s="5"/>
      <c r="AU8" s="5"/>
      <c r="AV8" s="5"/>
      <c r="AW8" s="5"/>
      <c r="AX8">
        <v>75</v>
      </c>
      <c r="AY8" s="5"/>
      <c r="AZ8">
        <v>598.32000000000005</v>
      </c>
      <c r="BA8" s="5"/>
      <c r="BB8" s="5"/>
      <c r="BC8" s="5"/>
      <c r="BD8">
        <v>146.62</v>
      </c>
      <c r="BE8">
        <v>58</v>
      </c>
      <c r="BF8">
        <v>108</v>
      </c>
      <c r="BG8" s="5"/>
      <c r="BH8" s="5"/>
      <c r="BI8">
        <v>17.95</v>
      </c>
      <c r="BJ8" s="5">
        <v>48.789000000000001</v>
      </c>
      <c r="BK8">
        <v>54.64</v>
      </c>
      <c r="BL8">
        <v>101</v>
      </c>
      <c r="BM8">
        <v>14.83</v>
      </c>
      <c r="CH8" s="1">
        <v>170.08</v>
      </c>
      <c r="CN8" s="1">
        <v>82.8</v>
      </c>
      <c r="DD8" s="2">
        <v>638.25</v>
      </c>
      <c r="DY8" s="1">
        <v>613.20000000000005</v>
      </c>
    </row>
    <row r="9" spans="1:131">
      <c r="A9" s="7"/>
      <c r="B9" t="s">
        <v>137</v>
      </c>
      <c r="L9" s="5">
        <v>308.93</v>
      </c>
      <c r="Q9">
        <v>181.8</v>
      </c>
      <c r="X9">
        <f>X8-X10</f>
        <v>88.648500000000013</v>
      </c>
      <c r="Z9">
        <v>438</v>
      </c>
      <c r="AG9">
        <v>66.569999999999993</v>
      </c>
      <c r="AO9">
        <v>97.6</v>
      </c>
      <c r="BD9">
        <v>145.18</v>
      </c>
      <c r="CH9" s="1">
        <f>CH8-CH10</f>
        <v>169.89280000000002</v>
      </c>
      <c r="DD9" s="2">
        <f>DD8-DD10</f>
        <v>604.20000000000005</v>
      </c>
      <c r="DY9" s="1">
        <v>548.29</v>
      </c>
    </row>
    <row r="10" spans="1:131">
      <c r="A10" s="7"/>
      <c r="B10" t="s">
        <v>136</v>
      </c>
      <c r="L10" s="5">
        <v>14.07</v>
      </c>
      <c r="Q10">
        <v>0.1101</v>
      </c>
      <c r="X10">
        <v>3.15E-2</v>
      </c>
      <c r="AE10">
        <v>4.7000000000000002E-3</v>
      </c>
      <c r="BD10">
        <v>1.44</v>
      </c>
      <c r="CH10" s="1">
        <v>0.18720000000000001</v>
      </c>
      <c r="DD10" s="2">
        <v>34.049999999999997</v>
      </c>
      <c r="DY10" s="1">
        <v>64.91</v>
      </c>
    </row>
    <row r="11" spans="1:131">
      <c r="A11" s="7">
        <v>2012</v>
      </c>
      <c r="B11" t="s">
        <v>134</v>
      </c>
      <c r="C11" s="5"/>
      <c r="D11">
        <v>69.930000000000007</v>
      </c>
      <c r="E11" s="2">
        <v>94.75</v>
      </c>
      <c r="F11">
        <v>70.73</v>
      </c>
      <c r="G11" s="1">
        <v>1.37</v>
      </c>
      <c r="H11" s="5"/>
      <c r="I11" s="2">
        <v>0.26928000000000002</v>
      </c>
      <c r="J11" s="2">
        <v>1.6</v>
      </c>
      <c r="K11" s="2">
        <v>1.8</v>
      </c>
      <c r="L11" s="2">
        <v>27.7</v>
      </c>
      <c r="M11" s="2">
        <v>0.63283199999999995</v>
      </c>
      <c r="N11" s="5"/>
      <c r="O11" s="1">
        <v>1.45</v>
      </c>
      <c r="P11">
        <v>12.02</v>
      </c>
      <c r="Q11">
        <v>12.523498399999999</v>
      </c>
      <c r="R11">
        <v>3.26</v>
      </c>
      <c r="S11" s="5"/>
      <c r="T11">
        <v>3.6</v>
      </c>
      <c r="U11" s="5"/>
      <c r="V11" s="5"/>
      <c r="W11">
        <v>2.83243</v>
      </c>
      <c r="X11" s="5"/>
      <c r="Y11">
        <v>8.3259760000000007</v>
      </c>
      <c r="Z11" s="5"/>
      <c r="AA11">
        <v>8.1396350000000002</v>
      </c>
      <c r="AB11">
        <v>5.98</v>
      </c>
      <c r="AC11">
        <v>2.8</v>
      </c>
      <c r="AD11">
        <v>4.1204999999999998</v>
      </c>
      <c r="AE11">
        <v>4.8317030000000001</v>
      </c>
      <c r="AF11">
        <v>5.4576399999999996</v>
      </c>
      <c r="AG11">
        <v>4.6092209999999998</v>
      </c>
      <c r="AH11">
        <v>9.4861000000000004</v>
      </c>
      <c r="AI11">
        <v>8.91</v>
      </c>
      <c r="AJ11" s="5"/>
      <c r="AK11" s="5"/>
      <c r="AL11" s="5"/>
      <c r="AM11">
        <v>34.090000000000003</v>
      </c>
      <c r="AN11">
        <v>6.19</v>
      </c>
      <c r="AO11" s="5"/>
      <c r="AP11" s="5"/>
      <c r="AQ11" s="5"/>
      <c r="AR11">
        <v>4.5119999999999996</v>
      </c>
      <c r="AS11" s="2">
        <v>2.46</v>
      </c>
      <c r="AT11" s="5"/>
      <c r="AU11" s="5"/>
      <c r="AV11" s="5"/>
      <c r="AW11">
        <v>4.12</v>
      </c>
      <c r="AX11" s="5"/>
      <c r="AY11" s="5"/>
      <c r="AZ11">
        <v>66.52</v>
      </c>
      <c r="BA11" s="5"/>
      <c r="BB11" s="5"/>
      <c r="BC11">
        <v>3.2</v>
      </c>
      <c r="BD11">
        <v>16.89</v>
      </c>
      <c r="BE11">
        <v>3.31</v>
      </c>
      <c r="BF11" s="5"/>
      <c r="BG11">
        <v>2.2599999999999998</v>
      </c>
      <c r="BH11" s="5"/>
      <c r="BI11">
        <v>1.1499999999999999</v>
      </c>
      <c r="BJ11" s="5">
        <v>1.3282</v>
      </c>
      <c r="BK11">
        <v>3.637</v>
      </c>
      <c r="BL11">
        <v>1.2594000000000001</v>
      </c>
      <c r="BM11">
        <v>1.48</v>
      </c>
      <c r="CH11" s="1">
        <v>13.17</v>
      </c>
      <c r="CN11" s="1">
        <v>10.4</v>
      </c>
      <c r="DD11" s="2">
        <v>77.89</v>
      </c>
      <c r="DY11" s="1">
        <v>70.41</v>
      </c>
      <c r="DZ11" s="1">
        <v>4.8555000000000001</v>
      </c>
    </row>
    <row r="12" spans="1:131">
      <c r="A12" s="7"/>
      <c r="B12" t="s">
        <v>135</v>
      </c>
      <c r="D12">
        <v>66.41</v>
      </c>
      <c r="E12" s="2">
        <v>78.61</v>
      </c>
      <c r="Q12">
        <v>12.5</v>
      </c>
      <c r="Z12">
        <v>24.14</v>
      </c>
      <c r="BD12">
        <v>16.71</v>
      </c>
      <c r="DD12" s="2">
        <v>69.87</v>
      </c>
    </row>
    <row r="13" spans="1:131">
      <c r="A13" s="7"/>
      <c r="B13" t="s">
        <v>139</v>
      </c>
      <c r="D13">
        <f>D11-D12</f>
        <v>3.5200000000000102</v>
      </c>
      <c r="Q13" s="2">
        <v>2.3498439999999999E-2</v>
      </c>
      <c r="Z13">
        <v>2.2716E-2</v>
      </c>
      <c r="BD13">
        <v>0.18</v>
      </c>
      <c r="DD13" s="2">
        <f>DD11-DD12</f>
        <v>8.019999999999996</v>
      </c>
    </row>
    <row r="14" spans="1:131">
      <c r="A14" s="7"/>
      <c r="B14" t="s">
        <v>138</v>
      </c>
      <c r="C14" s="5"/>
      <c r="D14">
        <v>798.02</v>
      </c>
      <c r="E14" s="2">
        <v>1073.29</v>
      </c>
      <c r="F14">
        <v>793.57</v>
      </c>
      <c r="G14" s="1">
        <v>47.56</v>
      </c>
      <c r="H14" s="5"/>
      <c r="I14" s="2">
        <v>192.1</v>
      </c>
      <c r="J14" s="2">
        <v>138.4</v>
      </c>
      <c r="K14" s="2">
        <v>164.56</v>
      </c>
      <c r="L14" s="2">
        <v>335</v>
      </c>
      <c r="M14" s="2">
        <v>62.12</v>
      </c>
      <c r="N14" s="5"/>
      <c r="O14" s="1">
        <v>96.9</v>
      </c>
      <c r="P14">
        <v>319.64</v>
      </c>
      <c r="Q14">
        <v>196.70050000000001</v>
      </c>
      <c r="R14">
        <v>59.69</v>
      </c>
      <c r="S14" s="5"/>
      <c r="T14">
        <v>84.7</v>
      </c>
      <c r="U14" s="5"/>
      <c r="V14" s="5"/>
      <c r="W14">
        <v>37.21</v>
      </c>
      <c r="X14" s="5"/>
      <c r="Y14">
        <v>90.2</v>
      </c>
      <c r="Z14" s="5"/>
      <c r="AA14">
        <v>189.31</v>
      </c>
      <c r="AB14">
        <v>170.69800000000001</v>
      </c>
      <c r="AC14">
        <v>52</v>
      </c>
      <c r="AD14">
        <v>91.95</v>
      </c>
      <c r="AE14">
        <v>83.63</v>
      </c>
      <c r="AF14">
        <v>103</v>
      </c>
      <c r="AG14">
        <v>75.303299999999993</v>
      </c>
      <c r="AH14">
        <v>206</v>
      </c>
      <c r="AI14">
        <v>217.4</v>
      </c>
      <c r="AJ14" s="5"/>
      <c r="AK14" s="5"/>
      <c r="AL14" s="5"/>
      <c r="AM14">
        <v>501.16</v>
      </c>
      <c r="AN14">
        <v>155.58000000000001</v>
      </c>
      <c r="AO14" s="5"/>
      <c r="AP14" s="5"/>
      <c r="AQ14" s="5"/>
      <c r="AR14">
        <v>78.900000000000006</v>
      </c>
      <c r="AS14" s="2">
        <v>56.73</v>
      </c>
      <c r="AT14" s="5"/>
      <c r="AU14" s="5"/>
      <c r="AV14" s="5"/>
      <c r="AW14">
        <v>91</v>
      </c>
      <c r="AX14" s="5"/>
      <c r="AY14" s="5"/>
      <c r="AZ14">
        <v>678.51</v>
      </c>
      <c r="BA14" s="5"/>
      <c r="BB14" s="5"/>
      <c r="BC14">
        <v>85.2</v>
      </c>
      <c r="BD14">
        <v>226.88</v>
      </c>
      <c r="BE14">
        <v>66.23</v>
      </c>
      <c r="BF14" s="5"/>
      <c r="BG14">
        <v>46.27</v>
      </c>
      <c r="BH14" s="5"/>
      <c r="BI14">
        <v>22.84</v>
      </c>
      <c r="BJ14" s="5">
        <v>34.25</v>
      </c>
      <c r="BK14">
        <v>78.62</v>
      </c>
      <c r="BL14">
        <v>116</v>
      </c>
      <c r="BM14">
        <v>23.89</v>
      </c>
      <c r="CH14" s="1">
        <v>183.14</v>
      </c>
      <c r="CN14" s="1">
        <v>94.1524</v>
      </c>
      <c r="DD14" s="2">
        <v>720.14</v>
      </c>
      <c r="DY14" s="1">
        <v>757.21</v>
      </c>
      <c r="DZ14" s="1">
        <v>61.6</v>
      </c>
    </row>
    <row r="15" spans="1:131">
      <c r="A15" s="7"/>
      <c r="B15" t="s">
        <v>137</v>
      </c>
      <c r="D15">
        <v>778.68</v>
      </c>
      <c r="E15" s="5">
        <v>911.75</v>
      </c>
      <c r="Q15">
        <v>196.5</v>
      </c>
      <c r="AB15">
        <v>170.5</v>
      </c>
      <c r="AE15">
        <f>AE14+AE16</f>
        <v>83.635199999999998</v>
      </c>
      <c r="AM15">
        <f>AM14-AM16</f>
        <v>492.09000000000003</v>
      </c>
      <c r="AW15">
        <f>AW14-AW16</f>
        <v>90.993499999999997</v>
      </c>
      <c r="BD15">
        <v>225.98</v>
      </c>
      <c r="BG15">
        <v>46.25</v>
      </c>
      <c r="BK15">
        <v>76.42</v>
      </c>
      <c r="BL15">
        <f>BL14-BL16</f>
        <v>115.23</v>
      </c>
      <c r="CN15" s="1">
        <v>89.395700000000005</v>
      </c>
      <c r="DD15" s="2">
        <f>DD14-DD16</f>
        <v>678.82999999999993</v>
      </c>
      <c r="DZ15" s="1">
        <v>57.7</v>
      </c>
    </row>
    <row r="16" spans="1:131">
      <c r="A16" s="7"/>
      <c r="B16" t="s">
        <v>136</v>
      </c>
      <c r="D16">
        <v>19.34</v>
      </c>
      <c r="E16" s="5">
        <v>21.01</v>
      </c>
      <c r="Q16">
        <v>0.20050000000000001</v>
      </c>
      <c r="AB16">
        <v>0.19800000000000001</v>
      </c>
      <c r="AE16">
        <v>5.1999999999999998E-3</v>
      </c>
      <c r="AM16">
        <v>9.07</v>
      </c>
      <c r="AW16">
        <v>6.4999999999999997E-3</v>
      </c>
      <c r="BD16">
        <v>0.9</v>
      </c>
      <c r="BG16">
        <v>1.67E-2</v>
      </c>
      <c r="BK16">
        <v>2.2000000000000002</v>
      </c>
      <c r="BL16">
        <v>0.77</v>
      </c>
      <c r="CN16" s="1">
        <v>4.7567000000000004</v>
      </c>
      <c r="DD16" s="2">
        <v>41.31</v>
      </c>
      <c r="DZ16" s="1">
        <v>3.9</v>
      </c>
    </row>
    <row r="17" spans="1:130">
      <c r="A17" s="7">
        <v>2013</v>
      </c>
      <c r="B17" t="s">
        <v>134</v>
      </c>
      <c r="C17" s="2">
        <v>120</v>
      </c>
      <c r="D17" s="2">
        <v>83.22</v>
      </c>
      <c r="E17" s="2">
        <v>165</v>
      </c>
      <c r="F17">
        <v>85.4</v>
      </c>
      <c r="G17" s="1">
        <v>1.57</v>
      </c>
      <c r="H17" s="5"/>
      <c r="I17" s="2">
        <v>0.29915000000000003</v>
      </c>
      <c r="J17" s="2">
        <v>1.76</v>
      </c>
      <c r="K17" s="2">
        <v>2.0099999999999998</v>
      </c>
      <c r="L17" s="2">
        <v>29.1</v>
      </c>
      <c r="M17" s="2">
        <v>0.75108699999999995</v>
      </c>
      <c r="N17" s="5"/>
      <c r="O17" s="1">
        <v>1.72</v>
      </c>
      <c r="P17">
        <v>14.05</v>
      </c>
      <c r="Q17" s="2">
        <v>14.8141658</v>
      </c>
      <c r="R17">
        <v>3.99</v>
      </c>
      <c r="S17" s="5"/>
      <c r="T17">
        <v>4.24</v>
      </c>
      <c r="U17" s="5"/>
      <c r="V17" s="5"/>
      <c r="W17">
        <v>3.436852</v>
      </c>
      <c r="X17" s="5"/>
      <c r="Y17">
        <v>9.58</v>
      </c>
      <c r="Z17">
        <v>28.912036400000002</v>
      </c>
      <c r="AA17">
        <v>9.8141999999999996</v>
      </c>
      <c r="AB17">
        <v>8.06</v>
      </c>
      <c r="AC17" s="5"/>
      <c r="AD17">
        <v>4.83</v>
      </c>
      <c r="AE17">
        <v>5.7037000000000004</v>
      </c>
      <c r="AF17">
        <v>7.5453299999999999</v>
      </c>
      <c r="AG17" s="5"/>
      <c r="AH17">
        <v>11.520414000000001</v>
      </c>
      <c r="AI17">
        <v>9.8000000000000007</v>
      </c>
      <c r="AJ17" s="5"/>
      <c r="AK17" s="5"/>
      <c r="AL17">
        <v>1.81</v>
      </c>
      <c r="AM17">
        <v>41.96</v>
      </c>
      <c r="AN17">
        <v>8.0500000000000007</v>
      </c>
      <c r="AO17" s="5"/>
      <c r="AP17" s="5"/>
      <c r="AQ17" s="5"/>
      <c r="AR17">
        <v>5.56</v>
      </c>
      <c r="AS17">
        <v>3.5</v>
      </c>
      <c r="AT17" s="5"/>
      <c r="AU17" s="5"/>
      <c r="AV17" s="5"/>
      <c r="AW17">
        <v>5.56</v>
      </c>
      <c r="AX17" s="5"/>
      <c r="AY17">
        <v>164.94</v>
      </c>
      <c r="AZ17">
        <v>75.569999999999993</v>
      </c>
      <c r="BA17" s="5"/>
      <c r="BB17" s="5"/>
      <c r="BC17" s="5"/>
      <c r="BD17">
        <v>23.31</v>
      </c>
      <c r="BE17">
        <v>6.21</v>
      </c>
      <c r="BF17">
        <v>2.77</v>
      </c>
      <c r="BG17" s="5"/>
      <c r="BH17">
        <v>3.2</v>
      </c>
      <c r="BI17">
        <v>2.14</v>
      </c>
      <c r="BJ17" s="5">
        <v>1.85</v>
      </c>
      <c r="BK17">
        <v>7.44</v>
      </c>
      <c r="BL17">
        <v>5.76</v>
      </c>
      <c r="BM17">
        <v>2.0299999999999998</v>
      </c>
      <c r="CH17" s="1">
        <v>16.3</v>
      </c>
      <c r="CN17" s="1">
        <v>12.8</v>
      </c>
      <c r="DD17" s="2">
        <v>106.82</v>
      </c>
      <c r="DY17" s="1">
        <v>86.06</v>
      </c>
      <c r="DZ17" s="1">
        <v>7.4508869999999998</v>
      </c>
    </row>
    <row r="18" spans="1:130">
      <c r="A18" s="7"/>
      <c r="B18" t="s">
        <v>135</v>
      </c>
      <c r="Q18">
        <v>14.79</v>
      </c>
      <c r="Z18">
        <v>28.89</v>
      </c>
      <c r="BD18">
        <f>BD17-BD19</f>
        <v>23.07</v>
      </c>
      <c r="DD18" s="2">
        <v>93.69</v>
      </c>
      <c r="DY18" s="1">
        <f>DY17-DY19</f>
        <v>57.589320999999998</v>
      </c>
    </row>
    <row r="19" spans="1:130">
      <c r="A19" s="7"/>
      <c r="B19" t="s">
        <v>139</v>
      </c>
      <c r="Q19">
        <v>2.4165760000000001E-2</v>
      </c>
      <c r="Z19">
        <v>2.2036400000000001E-2</v>
      </c>
      <c r="BD19">
        <v>0.24</v>
      </c>
      <c r="DD19" s="2">
        <f>DD17-DD18</f>
        <v>13.129999999999995</v>
      </c>
      <c r="DY19" s="1">
        <v>28.470679000000001</v>
      </c>
    </row>
    <row r="20" spans="1:130">
      <c r="A20" s="7"/>
      <c r="B20" t="s">
        <v>138</v>
      </c>
      <c r="C20">
        <v>1298</v>
      </c>
      <c r="D20" s="2">
        <v>952.37</v>
      </c>
      <c r="E20" s="2">
        <v>1800</v>
      </c>
      <c r="F20">
        <v>907.62</v>
      </c>
      <c r="G20" s="1">
        <v>55.07</v>
      </c>
      <c r="H20" s="5"/>
      <c r="I20" s="2">
        <v>214.2</v>
      </c>
      <c r="J20" s="2">
        <v>143.44999999999999</v>
      </c>
      <c r="K20" s="2">
        <v>184.53</v>
      </c>
      <c r="L20" s="2">
        <v>440.2</v>
      </c>
      <c r="M20" s="2">
        <v>79.510000000000005</v>
      </c>
      <c r="N20" s="5"/>
      <c r="O20" s="1">
        <v>111.7</v>
      </c>
      <c r="P20">
        <v>376.29</v>
      </c>
      <c r="Q20" s="2">
        <v>229.197</v>
      </c>
      <c r="R20">
        <v>70.91</v>
      </c>
      <c r="S20" s="5"/>
      <c r="T20">
        <v>88.7</v>
      </c>
      <c r="U20" s="5"/>
      <c r="V20" s="5"/>
      <c r="W20">
        <v>45.26</v>
      </c>
      <c r="X20" s="5"/>
      <c r="Y20">
        <v>109.6</v>
      </c>
      <c r="Z20">
        <v>575.46</v>
      </c>
      <c r="AA20">
        <v>223.4</v>
      </c>
      <c r="AB20">
        <v>199.7559</v>
      </c>
      <c r="AC20" s="5"/>
      <c r="AD20">
        <v>106.7</v>
      </c>
      <c r="AE20">
        <v>99.605599999999995</v>
      </c>
      <c r="AF20">
        <v>152.6</v>
      </c>
      <c r="AG20" s="5"/>
      <c r="AH20">
        <v>243.78</v>
      </c>
      <c r="AI20">
        <v>235</v>
      </c>
      <c r="AJ20" s="5"/>
      <c r="AK20" s="5"/>
      <c r="AL20">
        <v>36.299999999999997</v>
      </c>
      <c r="AM20">
        <v>551.79</v>
      </c>
      <c r="AN20">
        <v>199.26</v>
      </c>
      <c r="AO20" s="5"/>
      <c r="AP20" s="5"/>
      <c r="AQ20" s="5"/>
      <c r="AR20">
        <v>108.49</v>
      </c>
      <c r="AS20">
        <v>76.8</v>
      </c>
      <c r="AT20" s="5"/>
      <c r="AU20" s="5"/>
      <c r="AV20" s="5"/>
      <c r="AW20">
        <v>120</v>
      </c>
      <c r="AX20" s="5"/>
      <c r="AY20">
        <v>1237.9000000000001</v>
      </c>
      <c r="AZ20">
        <v>753.02</v>
      </c>
      <c r="BA20" s="5"/>
      <c r="BB20" s="5"/>
      <c r="BC20">
        <v>130</v>
      </c>
      <c r="BD20">
        <v>338.07</v>
      </c>
      <c r="BE20">
        <v>90.49</v>
      </c>
      <c r="BF20">
        <v>184.5</v>
      </c>
      <c r="BG20" s="5"/>
      <c r="BH20">
        <v>70.22</v>
      </c>
      <c r="BI20">
        <v>37.07</v>
      </c>
      <c r="BJ20" s="5">
        <v>39.4</v>
      </c>
      <c r="BK20">
        <v>120.06</v>
      </c>
      <c r="BL20">
        <v>125</v>
      </c>
      <c r="BM20">
        <v>35.46</v>
      </c>
      <c r="CH20" s="1">
        <v>206.83</v>
      </c>
      <c r="DD20" s="2">
        <v>819.87</v>
      </c>
      <c r="DY20" s="1">
        <v>907.2</v>
      </c>
      <c r="DZ20" s="1">
        <v>72.58</v>
      </c>
    </row>
    <row r="21" spans="1:130">
      <c r="A21" s="7"/>
      <c r="B21" t="s">
        <v>137</v>
      </c>
      <c r="Q21">
        <v>228.99</v>
      </c>
      <c r="Z21">
        <f>Z20-Z22</f>
        <v>575.35610000000008</v>
      </c>
      <c r="AB21">
        <v>199.56</v>
      </c>
      <c r="AE21">
        <v>99.6</v>
      </c>
      <c r="AH21">
        <f>AH20-AH22</f>
        <v>243.75700000000001</v>
      </c>
      <c r="AM21">
        <f>AM20-AM22</f>
        <v>541.78</v>
      </c>
      <c r="AY21">
        <f>AY20-AY22</f>
        <v>1157.18</v>
      </c>
      <c r="BD21">
        <v>336.83</v>
      </c>
      <c r="BE21">
        <v>90.44</v>
      </c>
      <c r="BK21">
        <v>117.89</v>
      </c>
      <c r="BL21">
        <f>BL20-BL22</f>
        <v>124.17</v>
      </c>
      <c r="DD21" s="2">
        <f>DD20-DD22</f>
        <v>770.56</v>
      </c>
      <c r="DY21" s="1">
        <v>816.46069999999997</v>
      </c>
      <c r="DZ21" s="1">
        <v>65.2</v>
      </c>
    </row>
    <row r="22" spans="1:130">
      <c r="A22" s="7"/>
      <c r="B22" t="s">
        <v>136</v>
      </c>
      <c r="Q22">
        <v>0.20699999999999999</v>
      </c>
      <c r="Z22">
        <v>0.10390000000000001</v>
      </c>
      <c r="AB22">
        <v>0.21590000000000001</v>
      </c>
      <c r="AE22">
        <v>5.5999999999999999E-3</v>
      </c>
      <c r="AH22">
        <v>2.3E-2</v>
      </c>
      <c r="AM22">
        <v>10.01</v>
      </c>
      <c r="AY22">
        <v>80.72</v>
      </c>
      <c r="BD22">
        <v>1.24</v>
      </c>
      <c r="BE22">
        <v>5.8999999999999997E-2</v>
      </c>
      <c r="BK22">
        <v>2.17</v>
      </c>
      <c r="BL22">
        <v>0.83</v>
      </c>
      <c r="DD22" s="2">
        <v>49.31</v>
      </c>
      <c r="DY22" s="1">
        <v>90.7393</v>
      </c>
      <c r="DZ22" s="1">
        <v>7.38</v>
      </c>
    </row>
    <row r="23" spans="1:130">
      <c r="A23" s="7">
        <v>2014</v>
      </c>
      <c r="B23" t="s">
        <v>134</v>
      </c>
      <c r="C23">
        <v>100.9</v>
      </c>
      <c r="D23" s="2">
        <v>98.22</v>
      </c>
      <c r="E23" s="2">
        <v>195</v>
      </c>
      <c r="F23" s="2">
        <v>100.82</v>
      </c>
      <c r="G23" s="1">
        <v>1.22</v>
      </c>
      <c r="H23" s="5"/>
      <c r="I23" s="2">
        <v>0.2954</v>
      </c>
      <c r="J23" s="2">
        <v>1.98</v>
      </c>
      <c r="K23" s="2">
        <v>2.25</v>
      </c>
      <c r="M23">
        <v>1.1648799999999999</v>
      </c>
      <c r="N23">
        <v>0.34135100000000002</v>
      </c>
      <c r="O23" s="1">
        <v>1.86</v>
      </c>
      <c r="P23" s="5"/>
      <c r="Q23" s="2">
        <v>18.003315600000001</v>
      </c>
      <c r="R23">
        <v>4.8</v>
      </c>
      <c r="S23" s="5"/>
      <c r="T23">
        <v>4.3327999999999998</v>
      </c>
      <c r="U23" s="5"/>
      <c r="V23" s="5"/>
      <c r="W23">
        <v>2.0187599999999999</v>
      </c>
      <c r="X23" s="5"/>
      <c r="Y23">
        <v>9.42</v>
      </c>
      <c r="Z23">
        <v>35.8711007</v>
      </c>
      <c r="AA23">
        <v>12.761829000000001</v>
      </c>
      <c r="AB23">
        <v>10.31</v>
      </c>
      <c r="AC23">
        <v>4.3057999999999996</v>
      </c>
      <c r="AD23">
        <v>5.8293600000000003</v>
      </c>
      <c r="AE23">
        <v>6.81</v>
      </c>
      <c r="AF23">
        <v>10.2522</v>
      </c>
      <c r="AG23" s="5"/>
      <c r="AH23">
        <v>15.147637</v>
      </c>
      <c r="AI23">
        <v>6.5</v>
      </c>
      <c r="AJ23" s="5"/>
      <c r="AK23" s="5"/>
      <c r="AL23">
        <v>2.2839999999999998</v>
      </c>
      <c r="AM23">
        <v>52.06</v>
      </c>
      <c r="AN23">
        <v>11.25</v>
      </c>
      <c r="AO23" s="5"/>
      <c r="AP23" s="5"/>
      <c r="AQ23" s="5"/>
      <c r="AR23">
        <v>6.77</v>
      </c>
      <c r="AS23" s="5"/>
      <c r="AT23" s="5"/>
      <c r="AU23" s="5"/>
      <c r="AV23" s="5"/>
      <c r="AW23">
        <v>7.12</v>
      </c>
      <c r="AX23">
        <v>9.6</v>
      </c>
      <c r="AY23">
        <v>238.38</v>
      </c>
      <c r="AZ23">
        <v>89.07</v>
      </c>
      <c r="BA23" s="5"/>
      <c r="BB23" s="5"/>
      <c r="BC23">
        <v>6.35</v>
      </c>
      <c r="BD23">
        <v>28.86</v>
      </c>
      <c r="BE23">
        <v>7.69</v>
      </c>
      <c r="BF23">
        <v>3.4</v>
      </c>
      <c r="BG23" s="5"/>
      <c r="BH23">
        <v>5.05</v>
      </c>
      <c r="BI23">
        <v>2.66</v>
      </c>
      <c r="BJ23">
        <v>5.41</v>
      </c>
      <c r="BK23">
        <v>9.52</v>
      </c>
      <c r="BL23">
        <v>6.2</v>
      </c>
      <c r="BM23">
        <v>2.5299999999999998</v>
      </c>
      <c r="CH23" s="1">
        <v>21.81</v>
      </c>
      <c r="CN23" s="1">
        <v>17.59</v>
      </c>
      <c r="DD23" s="2">
        <v>135.01</v>
      </c>
      <c r="DY23" s="1">
        <v>97.199200000000005</v>
      </c>
      <c r="DZ23" s="1">
        <v>9.1420499999999993</v>
      </c>
    </row>
    <row r="24" spans="1:130">
      <c r="A24" s="7"/>
      <c r="B24" t="s">
        <v>135</v>
      </c>
      <c r="Q24">
        <v>17.97</v>
      </c>
      <c r="Z24">
        <v>35.840000000000003</v>
      </c>
      <c r="DD24" s="2">
        <v>118.67</v>
      </c>
      <c r="DY24" s="1">
        <v>76.337800000000001</v>
      </c>
    </row>
    <row r="25" spans="1:130">
      <c r="A25" s="7"/>
      <c r="B25" t="s">
        <v>139</v>
      </c>
      <c r="Q25">
        <v>3.3315640000000001E-2</v>
      </c>
      <c r="Z25">
        <v>3.1100740000000002E-2</v>
      </c>
      <c r="DD25" s="2">
        <f>DD23-DD24</f>
        <v>16.339999999999989</v>
      </c>
      <c r="DY25" s="1">
        <f>DY23-DY24</f>
        <v>20.861400000000003</v>
      </c>
    </row>
    <row r="26" spans="1:130">
      <c r="A26" s="7"/>
      <c r="B26" t="s">
        <v>138</v>
      </c>
      <c r="C26" s="5"/>
      <c r="D26" s="2">
        <v>916.33</v>
      </c>
      <c r="F26">
        <v>1003.67</v>
      </c>
      <c r="G26" s="1">
        <v>39.880000000000003</v>
      </c>
      <c r="H26" s="5"/>
      <c r="I26" s="2">
        <v>209.3</v>
      </c>
      <c r="J26" s="2">
        <v>152.72</v>
      </c>
      <c r="K26" s="2">
        <v>208.81</v>
      </c>
      <c r="L26" s="2">
        <v>392.78</v>
      </c>
      <c r="M26" s="5"/>
      <c r="N26">
        <v>12.76</v>
      </c>
      <c r="O26" s="1">
        <v>121.47</v>
      </c>
      <c r="P26" s="5"/>
      <c r="Q26" s="2">
        <v>251.94659999999999</v>
      </c>
      <c r="R26">
        <v>78</v>
      </c>
      <c r="S26" s="5"/>
      <c r="T26">
        <v>87.28</v>
      </c>
      <c r="U26" s="5"/>
      <c r="V26" s="5"/>
      <c r="W26">
        <v>23.85</v>
      </c>
      <c r="X26" s="5"/>
      <c r="Y26">
        <v>107.9</v>
      </c>
      <c r="Z26">
        <v>634.16999999999996</v>
      </c>
      <c r="AA26">
        <v>270.26</v>
      </c>
      <c r="AB26">
        <v>232.54</v>
      </c>
      <c r="AC26">
        <v>68</v>
      </c>
      <c r="AD26">
        <v>115.4</v>
      </c>
      <c r="AE26" s="5"/>
      <c r="AF26">
        <v>201.5</v>
      </c>
      <c r="AG26" s="5"/>
      <c r="AH26">
        <v>280.63</v>
      </c>
      <c r="AI26">
        <v>153.6</v>
      </c>
      <c r="AJ26" s="5"/>
      <c r="AK26" s="5"/>
      <c r="AL26">
        <v>36.5</v>
      </c>
      <c r="AM26">
        <v>650.16</v>
      </c>
      <c r="AN26">
        <v>253</v>
      </c>
      <c r="AO26" s="5"/>
      <c r="AP26" s="5"/>
      <c r="AQ26" s="5"/>
      <c r="AR26">
        <v>110.07</v>
      </c>
      <c r="AS26" s="5"/>
      <c r="AT26" s="5"/>
      <c r="AU26" s="5"/>
      <c r="AV26" s="5"/>
      <c r="AW26">
        <v>157.01</v>
      </c>
      <c r="AX26">
        <v>223.67</v>
      </c>
      <c r="AY26">
        <v>1731.17</v>
      </c>
      <c r="AZ26">
        <v>884.58</v>
      </c>
      <c r="BA26" s="5"/>
      <c r="BB26" s="5"/>
      <c r="BC26" s="5"/>
      <c r="BD26">
        <v>392.15</v>
      </c>
      <c r="BE26">
        <v>105.07</v>
      </c>
      <c r="BF26">
        <v>214</v>
      </c>
      <c r="BG26" s="5"/>
      <c r="BH26">
        <v>88.1</v>
      </c>
      <c r="BI26">
        <v>43.16</v>
      </c>
      <c r="BJ26">
        <v>74.25</v>
      </c>
      <c r="BK26">
        <v>146.72999999999999</v>
      </c>
      <c r="BL26">
        <v>129</v>
      </c>
      <c r="BM26">
        <v>44</v>
      </c>
      <c r="CH26" s="1">
        <v>233.79</v>
      </c>
      <c r="CN26" s="1">
        <v>125.26</v>
      </c>
      <c r="DD26" s="2">
        <v>918.17</v>
      </c>
      <c r="DY26" s="1">
        <v>1080.2</v>
      </c>
      <c r="DZ26" s="1">
        <v>90.8</v>
      </c>
    </row>
    <row r="27" spans="1:130">
      <c r="A27" s="7"/>
      <c r="B27" t="s">
        <v>137</v>
      </c>
      <c r="Q27">
        <v>251.67</v>
      </c>
      <c r="Z27">
        <f>Z26-Z28</f>
        <v>634.05889999999999</v>
      </c>
      <c r="AB27">
        <f>AB26-AB28</f>
        <v>232.31099999999998</v>
      </c>
      <c r="AE27">
        <v>106</v>
      </c>
      <c r="AH27">
        <f>AH26-AH28</f>
        <v>280.60309999999998</v>
      </c>
      <c r="AM27">
        <f>AM26-AM28</f>
        <v>639.01</v>
      </c>
      <c r="AW27">
        <f>AW26-AW28</f>
        <v>157.00209999999998</v>
      </c>
      <c r="AY27">
        <f>AY26-AY28</f>
        <v>1638.49</v>
      </c>
      <c r="BD27">
        <v>390.82</v>
      </c>
      <c r="BE27">
        <v>105.01</v>
      </c>
      <c r="BK27">
        <v>144.35</v>
      </c>
      <c r="BL27">
        <f>BL26-BL28</f>
        <v>128.1</v>
      </c>
      <c r="CH27" s="1">
        <v>233.5241</v>
      </c>
      <c r="DD27" s="2">
        <f>DD26-DD28</f>
        <v>861.29</v>
      </c>
      <c r="DY27" s="1">
        <v>1004.2</v>
      </c>
      <c r="DZ27" s="1">
        <v>82.69</v>
      </c>
    </row>
    <row r="28" spans="1:130">
      <c r="A28" s="7"/>
      <c r="B28" t="s">
        <v>136</v>
      </c>
      <c r="Q28">
        <v>0.27660000000000001</v>
      </c>
      <c r="Z28">
        <v>0.1111</v>
      </c>
      <c r="AB28">
        <v>0.22900000000000001</v>
      </c>
      <c r="AH28">
        <v>2.69E-2</v>
      </c>
      <c r="AM28">
        <v>11.15</v>
      </c>
      <c r="AW28">
        <v>7.9000000000000008E-3</v>
      </c>
      <c r="AY28">
        <v>92.68</v>
      </c>
      <c r="BD28">
        <f>BD26-BD27</f>
        <v>1.3299999999999841</v>
      </c>
      <c r="BE28">
        <v>6.9000000000000006E-2</v>
      </c>
      <c r="BK28">
        <v>2.38</v>
      </c>
      <c r="BL28">
        <v>0.9</v>
      </c>
      <c r="CH28" s="1">
        <v>0.26590000000000003</v>
      </c>
      <c r="DD28" s="2">
        <v>56.88</v>
      </c>
      <c r="DY28" s="1">
        <v>76</v>
      </c>
      <c r="DZ28" s="1">
        <v>8.11</v>
      </c>
    </row>
    <row r="29" spans="1:130">
      <c r="A29" s="7">
        <v>2015</v>
      </c>
      <c r="B29" t="s">
        <v>134</v>
      </c>
      <c r="C29">
        <v>82.5</v>
      </c>
      <c r="D29">
        <v>112.95</v>
      </c>
      <c r="E29" s="2">
        <v>225</v>
      </c>
      <c r="F29" s="2">
        <v>116.79</v>
      </c>
      <c r="G29" s="1">
        <v>1.44</v>
      </c>
      <c r="H29" s="5"/>
      <c r="I29" s="2">
        <v>0.37959999999999999</v>
      </c>
      <c r="J29" s="5"/>
      <c r="K29" s="2">
        <v>2.5</v>
      </c>
      <c r="M29">
        <v>1.347788</v>
      </c>
      <c r="N29">
        <v>0.41955599999999998</v>
      </c>
      <c r="O29" s="1">
        <v>2.06</v>
      </c>
      <c r="P29">
        <v>20.64</v>
      </c>
      <c r="Q29" s="2">
        <v>20.358084000000002</v>
      </c>
      <c r="R29" s="2">
        <v>5.43</v>
      </c>
      <c r="S29" s="5"/>
      <c r="T29" s="2">
        <v>14.39</v>
      </c>
      <c r="U29" s="5"/>
      <c r="V29" s="5"/>
      <c r="W29">
        <v>4.7637999999999998</v>
      </c>
      <c r="X29">
        <v>13.232977</v>
      </c>
      <c r="Y29">
        <v>13.05</v>
      </c>
      <c r="Z29">
        <v>41.706693000000001</v>
      </c>
      <c r="AA29">
        <v>14.818390000000001</v>
      </c>
      <c r="AB29">
        <v>11.86</v>
      </c>
      <c r="AC29">
        <v>4.9596</v>
      </c>
      <c r="AD29">
        <v>6.7042000000000002</v>
      </c>
      <c r="AE29">
        <v>7.8472</v>
      </c>
      <c r="AF29">
        <v>12.303699999999999</v>
      </c>
      <c r="AG29" s="5"/>
      <c r="AH29">
        <v>17.578534000000001</v>
      </c>
      <c r="AI29">
        <v>7.2</v>
      </c>
      <c r="AJ29" s="5"/>
      <c r="AK29" s="5"/>
      <c r="AL29">
        <v>3.85</v>
      </c>
      <c r="AM29">
        <v>66.010000000000005</v>
      </c>
      <c r="AN29">
        <v>13.49</v>
      </c>
      <c r="AO29">
        <v>9.7485389999999992</v>
      </c>
      <c r="AP29" s="5"/>
      <c r="AQ29" s="5"/>
      <c r="AR29">
        <v>7.5</v>
      </c>
      <c r="AS29" s="5"/>
      <c r="AT29">
        <v>0.61862499999999998</v>
      </c>
      <c r="AU29">
        <v>12.5</v>
      </c>
      <c r="AV29" s="5"/>
      <c r="AW29" s="5"/>
      <c r="AX29">
        <v>12.7</v>
      </c>
      <c r="AY29" s="5"/>
      <c r="AZ29">
        <v>93.02</v>
      </c>
      <c r="BA29" s="5"/>
      <c r="BB29" s="5"/>
      <c r="BC29">
        <v>6.6</v>
      </c>
      <c r="BD29">
        <v>33.15</v>
      </c>
      <c r="BE29">
        <v>8.65</v>
      </c>
      <c r="BF29" s="5"/>
      <c r="BG29" s="5"/>
      <c r="BH29" s="5"/>
      <c r="BI29" s="2">
        <v>4.05</v>
      </c>
      <c r="BJ29" s="5"/>
      <c r="BK29" s="5"/>
      <c r="BL29" s="5">
        <v>11.9</v>
      </c>
      <c r="BM29">
        <v>3.2698459999999998</v>
      </c>
      <c r="CH29" s="1">
        <v>24.82</v>
      </c>
      <c r="CN29" s="1">
        <v>20.9</v>
      </c>
      <c r="DD29" s="2">
        <v>173.82</v>
      </c>
      <c r="DY29" s="1">
        <v>115.63</v>
      </c>
      <c r="DZ29" s="1">
        <v>12.02</v>
      </c>
    </row>
    <row r="30" spans="1:130">
      <c r="A30" s="7"/>
      <c r="B30" t="s">
        <v>135</v>
      </c>
      <c r="Q30">
        <v>20.32</v>
      </c>
      <c r="Z30">
        <v>41.65</v>
      </c>
      <c r="BM30">
        <v>3.1716820000000001</v>
      </c>
      <c r="CN30" s="1">
        <f>CN29-CN31</f>
        <v>19.07</v>
      </c>
      <c r="DD30" s="2">
        <v>143.68</v>
      </c>
      <c r="DY30" s="1">
        <f>DY29-DY31</f>
        <v>94.52</v>
      </c>
    </row>
    <row r="31" spans="1:130">
      <c r="A31" s="7"/>
      <c r="B31" t="s">
        <v>139</v>
      </c>
      <c r="Q31">
        <v>3.8083989999999998E-2</v>
      </c>
      <c r="Z31">
        <v>5.6693E-2</v>
      </c>
      <c r="BM31">
        <v>9.81654E-2</v>
      </c>
      <c r="CN31" s="1">
        <v>1.83</v>
      </c>
      <c r="DD31" s="2">
        <f>DD29-DD30</f>
        <v>30.139999999999986</v>
      </c>
      <c r="DY31" s="1">
        <v>21.11</v>
      </c>
    </row>
    <row r="32" spans="1:130">
      <c r="A32" s="7"/>
      <c r="B32" t="s">
        <v>138</v>
      </c>
      <c r="C32" s="5"/>
      <c r="D32">
        <v>1098.94</v>
      </c>
      <c r="E32" s="2">
        <v>2250</v>
      </c>
      <c r="F32">
        <v>1104.1199999999999</v>
      </c>
      <c r="G32" s="1">
        <v>45.31</v>
      </c>
      <c r="H32" s="5"/>
      <c r="I32" s="2">
        <v>279.02999999999997</v>
      </c>
      <c r="J32" s="5"/>
      <c r="K32" s="2">
        <v>234.9</v>
      </c>
      <c r="L32" s="2">
        <v>400</v>
      </c>
      <c r="M32" s="5"/>
      <c r="N32">
        <v>17.032299999999999</v>
      </c>
      <c r="O32" s="1">
        <v>157</v>
      </c>
      <c r="P32">
        <v>410.49</v>
      </c>
      <c r="Q32" s="2">
        <v>273.52100000000002</v>
      </c>
      <c r="R32">
        <v>86.71</v>
      </c>
      <c r="S32" s="5"/>
      <c r="T32">
        <v>174.83</v>
      </c>
      <c r="U32" s="5"/>
      <c r="V32" s="5"/>
      <c r="W32">
        <v>56.5</v>
      </c>
      <c r="X32">
        <v>145.84</v>
      </c>
      <c r="Y32">
        <v>130.69999999999999</v>
      </c>
      <c r="Z32">
        <v>733.88</v>
      </c>
      <c r="AA32">
        <v>309.63</v>
      </c>
      <c r="AB32">
        <v>258.8</v>
      </c>
      <c r="AC32">
        <v>72.19</v>
      </c>
      <c r="AD32">
        <v>129.6</v>
      </c>
      <c r="AE32">
        <v>113.32</v>
      </c>
      <c r="AF32">
        <v>240.6</v>
      </c>
      <c r="AG32" s="5"/>
      <c r="AH32">
        <v>317.02</v>
      </c>
      <c r="AI32">
        <v>167</v>
      </c>
      <c r="AJ32" s="5"/>
      <c r="AK32" s="5"/>
      <c r="AL32">
        <v>50.11</v>
      </c>
      <c r="AM32">
        <v>750.02</v>
      </c>
      <c r="AN32">
        <v>274.99</v>
      </c>
      <c r="AO32">
        <v>254.018</v>
      </c>
      <c r="AP32" s="5"/>
      <c r="AQ32" s="5"/>
      <c r="AR32">
        <v>126.53</v>
      </c>
      <c r="AS32" s="5"/>
      <c r="AT32">
        <v>24.5</v>
      </c>
      <c r="AU32" s="5"/>
      <c r="AV32" s="5"/>
      <c r="AW32" s="5"/>
      <c r="AX32">
        <v>260</v>
      </c>
      <c r="AY32" s="5"/>
      <c r="AZ32">
        <v>924.4</v>
      </c>
      <c r="BA32" s="5"/>
      <c r="BB32" s="5"/>
      <c r="BC32">
        <v>132</v>
      </c>
      <c r="BD32">
        <v>451.9</v>
      </c>
      <c r="BE32">
        <v>123.4</v>
      </c>
      <c r="BF32" s="5"/>
      <c r="BG32" s="5"/>
      <c r="BH32" s="5"/>
      <c r="BI32" s="2">
        <v>53.04</v>
      </c>
      <c r="BJ32" s="5"/>
      <c r="BK32" s="5"/>
      <c r="BL32" s="5">
        <v>154.4</v>
      </c>
      <c r="BM32">
        <v>48.280299999999997</v>
      </c>
      <c r="CH32" s="1">
        <v>283.3</v>
      </c>
      <c r="CN32" s="1">
        <v>159.16</v>
      </c>
      <c r="DD32" s="2">
        <v>1027.56</v>
      </c>
      <c r="DY32" s="1">
        <v>1268.3399999999999</v>
      </c>
      <c r="DZ32" s="1">
        <v>193.1</v>
      </c>
    </row>
    <row r="33" spans="1:130">
      <c r="A33" s="7"/>
      <c r="B33" t="s">
        <v>137</v>
      </c>
      <c r="Q33">
        <v>273.22000000000003</v>
      </c>
      <c r="Z33">
        <f>Z32-Z34</f>
        <v>733.76189999999997</v>
      </c>
      <c r="AB33">
        <f>AB32-AB34</f>
        <v>258.56130000000002</v>
      </c>
      <c r="AM33">
        <v>738.54</v>
      </c>
      <c r="AO33">
        <v>254</v>
      </c>
      <c r="BD33">
        <v>450.5</v>
      </c>
      <c r="BM33">
        <v>47.02</v>
      </c>
      <c r="CH33" s="1">
        <v>283.02080000000001</v>
      </c>
      <c r="CN33" s="1">
        <v>153.54</v>
      </c>
      <c r="DD33" s="2">
        <f>DD32-DD34</f>
        <v>964.9899999999999</v>
      </c>
      <c r="DY33" s="1">
        <f>DY32-DY34</f>
        <v>1193.3188</v>
      </c>
    </row>
    <row r="34" spans="1:130">
      <c r="A34" s="7"/>
      <c r="B34" t="s">
        <v>136</v>
      </c>
      <c r="Q34">
        <v>0.30099999999999999</v>
      </c>
      <c r="Z34">
        <v>0.1181</v>
      </c>
      <c r="AB34">
        <v>0.2387</v>
      </c>
      <c r="AE34">
        <v>6.1999999999999998E-3</v>
      </c>
      <c r="AM34">
        <v>11.48</v>
      </c>
      <c r="AO34">
        <v>1.7999999999999999E-2</v>
      </c>
      <c r="BD34">
        <v>1.4</v>
      </c>
      <c r="BM34">
        <v>1.2603</v>
      </c>
      <c r="CH34" s="1">
        <v>0.2792</v>
      </c>
      <c r="CN34" s="1">
        <v>5.62</v>
      </c>
      <c r="DD34" s="2">
        <v>62.57</v>
      </c>
      <c r="DY34" s="3">
        <v>75.021199999999993</v>
      </c>
    </row>
    <row r="35" spans="1:130">
      <c r="A35" s="7">
        <v>2016</v>
      </c>
      <c r="B35" t="s">
        <v>134</v>
      </c>
      <c r="C35">
        <v>170.1</v>
      </c>
      <c r="D35" s="5"/>
      <c r="E35" s="2">
        <v>283.5</v>
      </c>
      <c r="F35">
        <v>147.18</v>
      </c>
      <c r="G35" s="1">
        <v>2.42</v>
      </c>
      <c r="H35" s="5"/>
      <c r="I35" s="2">
        <v>0.50088100000000002</v>
      </c>
      <c r="J35">
        <v>2.8</v>
      </c>
      <c r="K35" s="2">
        <v>3.19</v>
      </c>
      <c r="L35" s="2">
        <v>42.7</v>
      </c>
      <c r="M35" s="2">
        <v>1.76</v>
      </c>
      <c r="N35" s="2">
        <v>0.66241000000000005</v>
      </c>
      <c r="O35" s="1">
        <v>2.75</v>
      </c>
      <c r="P35" s="2">
        <v>26.03</v>
      </c>
      <c r="Q35" s="2">
        <v>28.135914400000001</v>
      </c>
      <c r="R35">
        <v>8.4600000000000009</v>
      </c>
      <c r="S35" s="5"/>
      <c r="T35">
        <v>19.41</v>
      </c>
      <c r="U35">
        <v>15.09</v>
      </c>
      <c r="V35">
        <v>27.05</v>
      </c>
      <c r="W35" s="2">
        <v>6.16</v>
      </c>
      <c r="X35" s="2">
        <v>19.07</v>
      </c>
      <c r="Y35" s="2">
        <v>16.829999999999998</v>
      </c>
      <c r="Z35">
        <v>51.6</v>
      </c>
      <c r="AA35">
        <v>19.402683</v>
      </c>
      <c r="AB35">
        <v>15.62</v>
      </c>
      <c r="AC35">
        <v>6.1760999999999999</v>
      </c>
      <c r="AD35">
        <v>8.17</v>
      </c>
      <c r="AE35">
        <v>9.9499999999999993</v>
      </c>
      <c r="AF35">
        <v>16.653700000000001</v>
      </c>
      <c r="AG35">
        <v>11.47</v>
      </c>
      <c r="AH35">
        <v>43.201908000000003</v>
      </c>
      <c r="AI35">
        <v>9</v>
      </c>
      <c r="AJ35">
        <v>6.9</v>
      </c>
      <c r="AK35">
        <v>19.149999999999999</v>
      </c>
      <c r="AL35">
        <v>6.1</v>
      </c>
      <c r="AM35">
        <v>100.18</v>
      </c>
      <c r="AN35">
        <v>19.190000000000001</v>
      </c>
      <c r="AO35">
        <v>11.22</v>
      </c>
      <c r="AP35">
        <v>16</v>
      </c>
      <c r="AQ35">
        <v>14.67</v>
      </c>
      <c r="AR35">
        <v>10.43</v>
      </c>
      <c r="AS35" s="2">
        <v>8.6</v>
      </c>
      <c r="AT35" s="2">
        <v>0.7</v>
      </c>
      <c r="AU35" s="2">
        <v>16</v>
      </c>
      <c r="AV35" s="2">
        <v>8.08</v>
      </c>
      <c r="AW35" s="2">
        <v>12.83</v>
      </c>
      <c r="AX35" s="2">
        <v>17.53</v>
      </c>
      <c r="AY35">
        <v>417.6</v>
      </c>
      <c r="AZ35">
        <v>118.6</v>
      </c>
      <c r="BA35" s="5"/>
      <c r="BB35" s="5"/>
      <c r="BC35">
        <v>7.5</v>
      </c>
      <c r="BD35">
        <v>50.16</v>
      </c>
      <c r="BE35">
        <v>13.54</v>
      </c>
      <c r="BF35">
        <v>3.89</v>
      </c>
      <c r="BG35">
        <v>8.76</v>
      </c>
      <c r="BH35">
        <v>11.11</v>
      </c>
      <c r="BI35">
        <v>5.32</v>
      </c>
      <c r="BJ35" s="2">
        <v>8.6999999999999993</v>
      </c>
      <c r="BK35">
        <v>18.71</v>
      </c>
      <c r="BL35" s="5">
        <v>15.4</v>
      </c>
      <c r="BM35">
        <v>5.23</v>
      </c>
      <c r="CH35" s="1">
        <v>39.54</v>
      </c>
      <c r="CN35" s="1">
        <v>30.28</v>
      </c>
      <c r="DD35" s="2">
        <v>246.71</v>
      </c>
      <c r="DY35" s="1">
        <v>140.83000000000001</v>
      </c>
      <c r="DZ35" s="1">
        <v>15.17</v>
      </c>
    </row>
    <row r="36" spans="1:130">
      <c r="A36" s="7"/>
      <c r="B36" t="s">
        <v>135</v>
      </c>
      <c r="Q36">
        <v>27.6</v>
      </c>
      <c r="Z36">
        <f>Z35-Z37</f>
        <v>51.549104400000004</v>
      </c>
      <c r="AY36">
        <v>389.9</v>
      </c>
      <c r="AZ36">
        <v>108.8</v>
      </c>
      <c r="DD36" s="2">
        <v>222.81</v>
      </c>
      <c r="DY36" s="1">
        <v>122.62</v>
      </c>
    </row>
    <row r="37" spans="1:130">
      <c r="A37" s="7"/>
      <c r="B37" t="s">
        <v>139</v>
      </c>
      <c r="Q37" s="2">
        <v>0.53591440000000001</v>
      </c>
      <c r="Z37">
        <v>5.0895599999999999E-2</v>
      </c>
      <c r="AY37">
        <f>AY35-AY36</f>
        <v>27.700000000000045</v>
      </c>
      <c r="AZ37">
        <f>AZ35-AZ36</f>
        <v>9.7999999999999972</v>
      </c>
      <c r="CN37" s="1">
        <v>0.40021699999999999</v>
      </c>
      <c r="DD37" s="2">
        <f>DD35-DD36</f>
        <v>23.900000000000006</v>
      </c>
      <c r="DY37" s="1">
        <v>18.21</v>
      </c>
    </row>
    <row r="38" spans="1:130">
      <c r="A38" s="7"/>
      <c r="B38" t="s">
        <v>138</v>
      </c>
      <c r="C38">
        <v>1682</v>
      </c>
      <c r="D38" s="5"/>
      <c r="E38" s="2">
        <v>2497.5</v>
      </c>
      <c r="F38">
        <v>1271.4100000000001</v>
      </c>
      <c r="G38" s="1">
        <v>78.34</v>
      </c>
      <c r="H38" s="5"/>
      <c r="I38" s="2">
        <v>364.06</v>
      </c>
      <c r="J38">
        <v>177.71</v>
      </c>
      <c r="K38" s="2">
        <v>263.10000000000002</v>
      </c>
      <c r="L38" s="2">
        <v>650</v>
      </c>
      <c r="M38" s="2">
        <v>111.5</v>
      </c>
      <c r="N38" s="2">
        <v>22.62</v>
      </c>
      <c r="O38" s="1">
        <v>182.68</v>
      </c>
      <c r="P38" s="2">
        <v>483.96</v>
      </c>
      <c r="Q38" s="2">
        <v>375.18259999999998</v>
      </c>
      <c r="R38">
        <v>135.77000000000001</v>
      </c>
      <c r="S38" s="5"/>
      <c r="T38">
        <v>194.54</v>
      </c>
      <c r="U38">
        <v>177.87</v>
      </c>
      <c r="V38">
        <v>226.53</v>
      </c>
      <c r="W38" s="2">
        <v>87.8</v>
      </c>
      <c r="X38" s="2">
        <v>189.41</v>
      </c>
      <c r="Y38" s="2">
        <v>168.9</v>
      </c>
      <c r="Z38">
        <v>866</v>
      </c>
      <c r="AA38">
        <v>356.57</v>
      </c>
      <c r="AB38">
        <v>313.25810000000001</v>
      </c>
      <c r="AC38">
        <v>81</v>
      </c>
      <c r="AD38">
        <v>146.19999999999999</v>
      </c>
      <c r="AE38">
        <v>127.0067</v>
      </c>
      <c r="AF38">
        <v>291.60000000000002</v>
      </c>
      <c r="AG38">
        <v>157.13</v>
      </c>
      <c r="AH38">
        <v>728.64</v>
      </c>
      <c r="AI38">
        <v>183.7</v>
      </c>
      <c r="AJ38">
        <v>62</v>
      </c>
      <c r="AK38">
        <v>206.5</v>
      </c>
      <c r="AL38">
        <v>72.3</v>
      </c>
      <c r="AM38">
        <v>1063.0999999999999</v>
      </c>
      <c r="AN38">
        <v>327.94</v>
      </c>
      <c r="AO38">
        <v>265</v>
      </c>
      <c r="AP38">
        <v>195</v>
      </c>
      <c r="AQ38">
        <v>286.69</v>
      </c>
      <c r="AR38">
        <v>165.3</v>
      </c>
      <c r="AS38" s="2">
        <v>11.8</v>
      </c>
      <c r="AT38" s="2">
        <v>26</v>
      </c>
      <c r="AU38" s="2">
        <v>302.99</v>
      </c>
      <c r="AV38" s="2">
        <v>151.26</v>
      </c>
      <c r="AW38" s="2">
        <v>215.18</v>
      </c>
      <c r="AX38" s="2">
        <v>301.02999999999997</v>
      </c>
      <c r="AY38">
        <v>2701</v>
      </c>
      <c r="AZ38">
        <v>1152.5999999999999</v>
      </c>
      <c r="BA38" s="5"/>
      <c r="BB38" s="5"/>
      <c r="BC38">
        <v>150</v>
      </c>
      <c r="BD38">
        <v>589.29999999999995</v>
      </c>
      <c r="BE38">
        <v>178.8</v>
      </c>
      <c r="BF38">
        <v>237.49</v>
      </c>
      <c r="BG38">
        <v>120.33</v>
      </c>
      <c r="BH38">
        <v>135.4</v>
      </c>
      <c r="BI38">
        <v>72.39</v>
      </c>
      <c r="BJ38" s="2">
        <v>101</v>
      </c>
      <c r="BK38">
        <v>223.88</v>
      </c>
      <c r="BL38" s="5">
        <v>188.328</v>
      </c>
      <c r="BM38">
        <v>67.59</v>
      </c>
      <c r="CH38" s="1">
        <v>439.13</v>
      </c>
      <c r="CN38" s="1">
        <v>220.64</v>
      </c>
      <c r="DD38" s="2">
        <v>1507.73</v>
      </c>
      <c r="DY38" s="1">
        <v>1481.79</v>
      </c>
      <c r="DZ38" s="1">
        <v>231.17</v>
      </c>
    </row>
    <row r="39" spans="1:130">
      <c r="A39" s="7"/>
      <c r="B39" t="s">
        <v>137</v>
      </c>
      <c r="Q39">
        <v>374.83</v>
      </c>
      <c r="Z39">
        <f>Z38-Z40</f>
        <v>865.87350000000004</v>
      </c>
      <c r="AE39">
        <v>127</v>
      </c>
      <c r="AM39">
        <v>1050.08</v>
      </c>
      <c r="AN39">
        <f>AN38-AN40</f>
        <v>327.87110000000001</v>
      </c>
      <c r="AY39">
        <f>AY38-AY40</f>
        <v>2594</v>
      </c>
      <c r="AZ39">
        <v>1095.8</v>
      </c>
      <c r="BD39">
        <v>587.80999999999995</v>
      </c>
      <c r="BG39">
        <f>BG38-BG40</f>
        <v>120.304</v>
      </c>
      <c r="BK39">
        <v>220.35</v>
      </c>
      <c r="BM39">
        <v>65.36</v>
      </c>
      <c r="CH39" s="1">
        <v>438.83</v>
      </c>
      <c r="CN39" s="1">
        <v>214.56</v>
      </c>
      <c r="DD39" s="2">
        <f>DD38-DD40</f>
        <v>1439.65</v>
      </c>
      <c r="DY39" s="1">
        <v>1347.99</v>
      </c>
    </row>
    <row r="40" spans="1:130">
      <c r="A40" s="7"/>
      <c r="B40" t="s">
        <v>136</v>
      </c>
      <c r="Q40">
        <v>0.35260000000000002</v>
      </c>
      <c r="Z40">
        <v>0.1265</v>
      </c>
      <c r="AE40">
        <v>6.7000000000000002E-3</v>
      </c>
      <c r="AM40">
        <v>13.02</v>
      </c>
      <c r="AN40">
        <v>6.8900000000000003E-2</v>
      </c>
      <c r="AY40">
        <v>107</v>
      </c>
      <c r="AZ40">
        <v>56.7</v>
      </c>
      <c r="BD40">
        <v>1.49</v>
      </c>
      <c r="BG40">
        <v>2.5999999999999999E-2</v>
      </c>
      <c r="BK40">
        <v>3.53</v>
      </c>
      <c r="BM40">
        <f>BM38-BM39</f>
        <v>2.230000000000004</v>
      </c>
      <c r="CH40" s="1">
        <v>0.30159999999999998</v>
      </c>
      <c r="CN40" s="1">
        <v>6.08</v>
      </c>
      <c r="DD40" s="2">
        <v>68.08</v>
      </c>
      <c r="DY40" s="1">
        <v>133.80000000000001</v>
      </c>
    </row>
    <row r="41" spans="1:130">
      <c r="A41" s="7">
        <v>2017</v>
      </c>
      <c r="B41" t="s">
        <v>134</v>
      </c>
      <c r="C41">
        <v>313.93</v>
      </c>
      <c r="D41">
        <v>216.18</v>
      </c>
      <c r="E41" s="2">
        <v>415.7</v>
      </c>
      <c r="F41">
        <v>210.47</v>
      </c>
      <c r="G41" s="1">
        <v>3.8</v>
      </c>
      <c r="H41" s="2">
        <v>12.16</v>
      </c>
      <c r="I41" s="2">
        <v>1.45</v>
      </c>
      <c r="J41">
        <v>4.4000000000000004</v>
      </c>
      <c r="K41" s="2">
        <v>4.5999999999999996</v>
      </c>
      <c r="L41" s="2">
        <v>63.83</v>
      </c>
      <c r="M41" s="2">
        <v>2.7385799999999998</v>
      </c>
      <c r="N41">
        <v>1.27</v>
      </c>
      <c r="O41" s="1">
        <v>4.05</v>
      </c>
      <c r="P41">
        <v>39.880000000000003</v>
      </c>
      <c r="Q41">
        <v>58.17</v>
      </c>
      <c r="R41">
        <v>13.46</v>
      </c>
      <c r="S41">
        <v>11.7</v>
      </c>
      <c r="T41">
        <v>25.99</v>
      </c>
      <c r="U41">
        <v>25</v>
      </c>
      <c r="V41">
        <v>45.2</v>
      </c>
      <c r="W41">
        <v>17.21</v>
      </c>
      <c r="X41">
        <v>30.78</v>
      </c>
      <c r="Y41">
        <v>29.62</v>
      </c>
      <c r="Z41">
        <v>87.820075000000003</v>
      </c>
      <c r="AA41">
        <v>34.389769000000001</v>
      </c>
      <c r="AB41">
        <v>29.37</v>
      </c>
      <c r="AC41">
        <v>8.9555000000000007</v>
      </c>
      <c r="AD41">
        <v>14.0504</v>
      </c>
      <c r="AE41">
        <v>16.239999999999998</v>
      </c>
      <c r="AF41">
        <v>29.45</v>
      </c>
      <c r="AG41">
        <v>18.89</v>
      </c>
      <c r="AH41">
        <v>43.48</v>
      </c>
      <c r="AI41">
        <v>55</v>
      </c>
      <c r="AJ41">
        <v>10.5</v>
      </c>
      <c r="AK41">
        <v>29</v>
      </c>
      <c r="AL41" s="5"/>
      <c r="AM41">
        <v>151.07</v>
      </c>
      <c r="AN41">
        <v>33.35</v>
      </c>
      <c r="AO41">
        <v>20</v>
      </c>
      <c r="AP41">
        <v>23</v>
      </c>
      <c r="AQ41">
        <v>22.3</v>
      </c>
      <c r="AR41">
        <v>15</v>
      </c>
      <c r="AS41">
        <v>15.62</v>
      </c>
      <c r="AT41" s="5"/>
      <c r="AU41">
        <v>23.05</v>
      </c>
      <c r="AV41">
        <v>12.4</v>
      </c>
      <c r="AW41">
        <v>20.2</v>
      </c>
      <c r="AX41">
        <v>27</v>
      </c>
      <c r="AY41">
        <v>596.29999999999995</v>
      </c>
      <c r="AZ41">
        <v>136.69999999999999</v>
      </c>
      <c r="BA41" s="5"/>
      <c r="BB41" s="5"/>
      <c r="BC41">
        <v>13.8</v>
      </c>
      <c r="BD41">
        <v>78.03</v>
      </c>
      <c r="BE41">
        <v>21.2</v>
      </c>
      <c r="BF41" s="5"/>
      <c r="BG41" s="5"/>
      <c r="BH41">
        <v>19.739999999999998</v>
      </c>
      <c r="BI41">
        <v>8.9600000000000009</v>
      </c>
      <c r="BJ41">
        <v>13.46</v>
      </c>
      <c r="BK41">
        <v>30.07</v>
      </c>
      <c r="BL41">
        <v>33.869999999999997</v>
      </c>
      <c r="BM41">
        <v>9.77</v>
      </c>
      <c r="CH41" s="1">
        <v>73.7</v>
      </c>
      <c r="CN41" s="1">
        <v>39.36</v>
      </c>
      <c r="DD41" s="2">
        <v>292.58</v>
      </c>
      <c r="DY41" s="3">
        <v>228.69</v>
      </c>
      <c r="DZ41" s="1">
        <v>17</v>
      </c>
    </row>
    <row r="42" spans="1:130">
      <c r="A42" s="7"/>
      <c r="B42" t="s">
        <v>135</v>
      </c>
      <c r="Q42">
        <f>Q41-Q43</f>
        <v>58.051517250000003</v>
      </c>
      <c r="Z42">
        <v>87.78</v>
      </c>
      <c r="DD42" s="2">
        <v>264.02</v>
      </c>
      <c r="DY42" s="3">
        <v>208.49</v>
      </c>
    </row>
    <row r="43" spans="1:130">
      <c r="A43" s="7"/>
      <c r="B43" t="s">
        <v>139</v>
      </c>
      <c r="Q43" s="2">
        <v>0.11848275</v>
      </c>
      <c r="Z43">
        <v>4.0075E-2</v>
      </c>
      <c r="DD43" s="2">
        <f>DD41-DD42</f>
        <v>28.560000000000002</v>
      </c>
      <c r="DY43" s="1">
        <f>DY41-DY42</f>
        <v>20.199999999999989</v>
      </c>
    </row>
    <row r="44" spans="1:130">
      <c r="A44" s="7"/>
      <c r="B44" t="s">
        <v>138</v>
      </c>
      <c r="C44">
        <v>2342</v>
      </c>
      <c r="D44">
        <v>1221</v>
      </c>
      <c r="E44" s="2">
        <v>2895</v>
      </c>
      <c r="F44" s="2">
        <v>1513.93</v>
      </c>
      <c r="G44" s="1">
        <v>115.74</v>
      </c>
      <c r="H44" s="2">
        <v>276</v>
      </c>
      <c r="I44" s="2">
        <v>536</v>
      </c>
      <c r="J44" s="2">
        <v>227.6</v>
      </c>
      <c r="K44" s="2">
        <v>337</v>
      </c>
      <c r="L44" s="2">
        <v>920</v>
      </c>
      <c r="M44" s="2">
        <v>149.25</v>
      </c>
      <c r="N44" s="2">
        <v>44.3</v>
      </c>
      <c r="O44" s="1">
        <v>220</v>
      </c>
      <c r="P44" s="2">
        <v>714.39</v>
      </c>
      <c r="Q44" s="2">
        <v>591.82759999999996</v>
      </c>
      <c r="R44">
        <v>199.6</v>
      </c>
      <c r="S44">
        <v>130.10290000000001</v>
      </c>
      <c r="T44">
        <v>269.39999999999998</v>
      </c>
      <c r="U44">
        <v>270</v>
      </c>
      <c r="V44">
        <v>403.2</v>
      </c>
      <c r="W44">
        <v>87.8</v>
      </c>
      <c r="X44">
        <v>276.61</v>
      </c>
      <c r="Y44">
        <v>294</v>
      </c>
      <c r="Z44">
        <v>1143.77</v>
      </c>
      <c r="AA44">
        <v>471.45</v>
      </c>
      <c r="AB44">
        <v>413.45</v>
      </c>
      <c r="AC44">
        <v>107</v>
      </c>
      <c r="AD44">
        <v>192.9</v>
      </c>
      <c r="AE44">
        <v>168</v>
      </c>
      <c r="AF44">
        <v>385.2</v>
      </c>
      <c r="AG44">
        <v>207.42</v>
      </c>
      <c r="AH44">
        <v>491.26</v>
      </c>
      <c r="AI44">
        <v>507.8</v>
      </c>
      <c r="AJ44">
        <v>95</v>
      </c>
      <c r="AK44">
        <v>307</v>
      </c>
      <c r="AL44" s="5"/>
      <c r="AM44">
        <v>1414.58</v>
      </c>
      <c r="AN44">
        <v>440.1</v>
      </c>
      <c r="AO44">
        <v>400</v>
      </c>
      <c r="AP44">
        <v>247</v>
      </c>
      <c r="AQ44">
        <v>387.1</v>
      </c>
      <c r="AR44">
        <v>24.1</v>
      </c>
      <c r="AS44">
        <v>168.17</v>
      </c>
      <c r="AT44" s="5"/>
      <c r="AU44">
        <v>414.55</v>
      </c>
      <c r="AV44">
        <v>216.76</v>
      </c>
      <c r="AW44">
        <v>290.64</v>
      </c>
      <c r="AX44">
        <v>400</v>
      </c>
      <c r="AY44">
        <v>3132.6</v>
      </c>
      <c r="AZ44">
        <v>1321.2</v>
      </c>
      <c r="BA44" s="5"/>
      <c r="BB44" s="5"/>
      <c r="BC44">
        <v>230</v>
      </c>
      <c r="BD44">
        <v>812.69</v>
      </c>
      <c r="BE44">
        <v>247</v>
      </c>
      <c r="BF44" s="5"/>
      <c r="BG44" s="5"/>
      <c r="BH44">
        <v>212.05</v>
      </c>
      <c r="BI44">
        <v>97.33</v>
      </c>
      <c r="BJ44">
        <v>152.94</v>
      </c>
      <c r="BK44">
        <v>325.25</v>
      </c>
      <c r="BL44">
        <v>325.52</v>
      </c>
      <c r="BM44">
        <v>100.79</v>
      </c>
      <c r="CH44" s="1">
        <v>640.29</v>
      </c>
      <c r="CN44" s="1">
        <v>292</v>
      </c>
      <c r="DD44" s="2">
        <v>1674.27</v>
      </c>
      <c r="DY44" s="1">
        <v>2007.67</v>
      </c>
      <c r="DZ44" s="1">
        <v>259</v>
      </c>
    </row>
    <row r="45" spans="1:130">
      <c r="A45" s="7"/>
      <c r="B45" t="s">
        <v>137</v>
      </c>
      <c r="Q45">
        <v>591.46</v>
      </c>
      <c r="S45">
        <v>130.05000000000001</v>
      </c>
      <c r="Z45">
        <f>Z44-Z46</f>
        <v>1143.6253999999999</v>
      </c>
      <c r="AE45">
        <f>AE44-AE46</f>
        <v>167.9923</v>
      </c>
      <c r="AM45">
        <f>AM44-AM46</f>
        <v>1400.55</v>
      </c>
      <c r="AN45">
        <f>AN44-AN46</f>
        <v>439.98380000000003</v>
      </c>
      <c r="AO45">
        <f>AO44-AO46</f>
        <v>399.97899999999998</v>
      </c>
      <c r="AY45">
        <f>AY44-AY46</f>
        <v>3022.6</v>
      </c>
      <c r="BD45">
        <v>810.64</v>
      </c>
      <c r="BK45">
        <v>313.27999999999997</v>
      </c>
      <c r="BL45">
        <v>324.29000000000002</v>
      </c>
      <c r="BM45">
        <v>98.05</v>
      </c>
      <c r="CH45" s="1">
        <v>639.91</v>
      </c>
      <c r="DD45" s="2">
        <f>DD44-DD46</f>
        <v>1598.21</v>
      </c>
      <c r="DY45" s="1">
        <v>1937.17</v>
      </c>
    </row>
    <row r="46" spans="1:130">
      <c r="A46" s="7"/>
      <c r="B46" t="s">
        <v>136</v>
      </c>
      <c r="Q46">
        <v>0.36759999999999998</v>
      </c>
      <c r="S46">
        <v>5.2900000000000003E-2</v>
      </c>
      <c r="Z46">
        <v>0.14460000000000001</v>
      </c>
      <c r="AE46">
        <v>7.7000000000000002E-3</v>
      </c>
      <c r="AM46">
        <v>14.03</v>
      </c>
      <c r="AN46">
        <v>0.1162</v>
      </c>
      <c r="AO46">
        <v>2.1000000000000001E-2</v>
      </c>
      <c r="AY46">
        <v>110</v>
      </c>
      <c r="BD46">
        <v>2.0499999999999998</v>
      </c>
      <c r="BK46">
        <f>BK44-BK45</f>
        <v>11.970000000000027</v>
      </c>
      <c r="BL46">
        <v>1.23</v>
      </c>
      <c r="BM46">
        <f>BM44-BM45</f>
        <v>2.7400000000000091</v>
      </c>
      <c r="CH46" s="1">
        <v>0.38179999999999997</v>
      </c>
      <c r="DD46" s="2">
        <v>76.06</v>
      </c>
      <c r="DY46" s="1">
        <v>70.5</v>
      </c>
    </row>
    <row r="47" spans="1:130">
      <c r="A47" s="7">
        <v>2018</v>
      </c>
      <c r="B47" t="s">
        <v>134</v>
      </c>
      <c r="C47">
        <v>423.8</v>
      </c>
      <c r="D47">
        <v>303.55</v>
      </c>
      <c r="E47" s="2">
        <v>560.9</v>
      </c>
      <c r="F47" s="2">
        <v>288.29000000000002</v>
      </c>
      <c r="G47" s="1">
        <v>5.18</v>
      </c>
      <c r="H47" s="2">
        <v>17.82</v>
      </c>
      <c r="I47" s="2">
        <v>2.0299999999999998</v>
      </c>
      <c r="J47" s="2">
        <v>5.91</v>
      </c>
      <c r="K47" s="2">
        <v>6.2</v>
      </c>
      <c r="L47" s="2">
        <v>91.84</v>
      </c>
      <c r="M47" s="2">
        <v>3.74</v>
      </c>
      <c r="N47" s="2">
        <v>2.4300000000000002</v>
      </c>
      <c r="O47" s="1">
        <v>5.4</v>
      </c>
      <c r="P47" s="2">
        <v>54.69</v>
      </c>
      <c r="Q47">
        <v>96.87</v>
      </c>
      <c r="R47">
        <v>29.56</v>
      </c>
      <c r="S47" s="5"/>
      <c r="T47">
        <v>42.3</v>
      </c>
      <c r="U47">
        <v>45.2</v>
      </c>
      <c r="V47">
        <v>70.7</v>
      </c>
      <c r="W47">
        <v>18.899999999999999</v>
      </c>
      <c r="X47">
        <v>53.46</v>
      </c>
      <c r="Y47" s="5"/>
      <c r="Z47">
        <v>111.873245</v>
      </c>
      <c r="AA47">
        <v>46.25</v>
      </c>
      <c r="AB47">
        <v>37.39</v>
      </c>
      <c r="AC47">
        <v>12.64</v>
      </c>
      <c r="AD47">
        <v>18.100000000000001</v>
      </c>
      <c r="AE47">
        <v>22.84</v>
      </c>
      <c r="AF47">
        <v>39.58</v>
      </c>
      <c r="AG47">
        <v>24.03</v>
      </c>
      <c r="AH47">
        <v>55.74</v>
      </c>
      <c r="AI47">
        <v>74.099999999999994</v>
      </c>
      <c r="AJ47">
        <v>13.91</v>
      </c>
      <c r="AK47">
        <v>40</v>
      </c>
      <c r="AL47">
        <v>14</v>
      </c>
      <c r="AM47">
        <v>185.08</v>
      </c>
      <c r="AN47">
        <v>42.19</v>
      </c>
      <c r="AO47">
        <v>26</v>
      </c>
      <c r="AP47" s="5"/>
      <c r="AQ47">
        <v>28.45</v>
      </c>
      <c r="AR47">
        <v>23.01</v>
      </c>
      <c r="AS47">
        <v>22.15</v>
      </c>
      <c r="AT47" s="5"/>
      <c r="AU47" s="5"/>
      <c r="AV47">
        <v>17.61</v>
      </c>
      <c r="AW47">
        <v>17.420000000000002</v>
      </c>
      <c r="AX47">
        <v>40.090000000000003</v>
      </c>
      <c r="AY47">
        <v>655.05999999999995</v>
      </c>
      <c r="AZ47">
        <v>157.78</v>
      </c>
      <c r="BA47" s="5"/>
      <c r="BB47" s="5"/>
      <c r="BC47">
        <v>15.6</v>
      </c>
      <c r="BD47">
        <v>102.29</v>
      </c>
      <c r="BE47">
        <v>28.62</v>
      </c>
      <c r="BF47">
        <v>49.3</v>
      </c>
      <c r="BG47">
        <v>18.190000000000001</v>
      </c>
      <c r="BH47">
        <v>30.07</v>
      </c>
      <c r="BI47">
        <v>11.99</v>
      </c>
      <c r="BJ47">
        <v>17.63</v>
      </c>
      <c r="BK47">
        <v>40.130000000000003</v>
      </c>
      <c r="BL47">
        <v>44</v>
      </c>
      <c r="BM47">
        <v>12.8</v>
      </c>
      <c r="CH47" s="1">
        <v>95</v>
      </c>
      <c r="CN47" s="1">
        <v>67.2</v>
      </c>
      <c r="DD47" s="2">
        <v>356.35</v>
      </c>
      <c r="DY47" s="1">
        <v>206.25</v>
      </c>
      <c r="DZ47" s="1">
        <v>19.86</v>
      </c>
    </row>
    <row r="48" spans="1:130">
      <c r="A48" s="7"/>
      <c r="B48" t="s">
        <v>135</v>
      </c>
      <c r="Z48">
        <v>111.82</v>
      </c>
      <c r="DD48" s="2">
        <v>323.13</v>
      </c>
      <c r="DY48" s="1">
        <v>186.79</v>
      </c>
    </row>
    <row r="49" spans="1:131">
      <c r="A49" s="7"/>
      <c r="B49" t="s">
        <v>139</v>
      </c>
      <c r="Z49">
        <v>5.3244659999999999E-2</v>
      </c>
      <c r="DD49" s="2">
        <f>DD47-DD48</f>
        <v>33.220000000000027</v>
      </c>
      <c r="DY49" s="1">
        <v>19.5</v>
      </c>
    </row>
    <row r="50" spans="1:131">
      <c r="A50" s="7"/>
      <c r="B50" t="s">
        <v>138</v>
      </c>
      <c r="C50">
        <v>2859</v>
      </c>
      <c r="D50">
        <v>1808.32</v>
      </c>
      <c r="E50" s="2">
        <v>3548</v>
      </c>
      <c r="F50" s="2">
        <v>1916.79</v>
      </c>
      <c r="G50" s="1">
        <v>152</v>
      </c>
      <c r="H50" s="2">
        <v>351.98</v>
      </c>
      <c r="I50" s="2">
        <v>723</v>
      </c>
      <c r="J50" s="2">
        <v>279</v>
      </c>
      <c r="K50" s="2">
        <v>165.3</v>
      </c>
      <c r="L50" s="2">
        <v>1249.01</v>
      </c>
      <c r="M50" s="2">
        <v>201.23</v>
      </c>
      <c r="N50" s="2">
        <v>83.95</v>
      </c>
      <c r="O50" s="1">
        <v>275</v>
      </c>
      <c r="P50" s="2">
        <v>986.22</v>
      </c>
      <c r="Q50" s="2">
        <v>859.49249999999995</v>
      </c>
      <c r="R50">
        <v>295</v>
      </c>
      <c r="S50" s="5"/>
      <c r="T50">
        <v>400.5</v>
      </c>
      <c r="U50">
        <v>402</v>
      </c>
      <c r="V50">
        <v>607.71</v>
      </c>
      <c r="W50">
        <v>205</v>
      </c>
      <c r="X50">
        <v>419.83</v>
      </c>
      <c r="Y50" s="5"/>
      <c r="Z50">
        <v>1352.09</v>
      </c>
      <c r="AA50">
        <v>557.55999999999995</v>
      </c>
      <c r="AB50">
        <v>507.51319999999998</v>
      </c>
      <c r="AC50">
        <v>127</v>
      </c>
      <c r="AD50">
        <v>228.1</v>
      </c>
      <c r="AE50">
        <v>222.26</v>
      </c>
      <c r="AF50">
        <v>466.1</v>
      </c>
      <c r="AG50">
        <v>245.17</v>
      </c>
      <c r="AH50">
        <v>584.16</v>
      </c>
      <c r="AI50">
        <v>612.82000000000005</v>
      </c>
      <c r="AJ50">
        <v>135.37</v>
      </c>
      <c r="AK50">
        <v>352.06</v>
      </c>
      <c r="AL50">
        <v>142</v>
      </c>
      <c r="AM50">
        <v>1626.77</v>
      </c>
      <c r="AN50">
        <v>470.94</v>
      </c>
      <c r="AO50" s="2">
        <v>400</v>
      </c>
      <c r="AP50" s="5"/>
      <c r="AQ50">
        <v>447</v>
      </c>
      <c r="AR50">
        <v>256.01</v>
      </c>
      <c r="AS50">
        <v>191.83</v>
      </c>
      <c r="AT50" s="5"/>
      <c r="AU50" s="5"/>
      <c r="AV50">
        <v>302.36</v>
      </c>
      <c r="AW50">
        <v>278.01</v>
      </c>
      <c r="AX50">
        <v>474.06</v>
      </c>
      <c r="AY50">
        <v>3315.46</v>
      </c>
      <c r="AZ50">
        <v>1502.65</v>
      </c>
      <c r="BA50" s="5"/>
      <c r="BB50" s="5"/>
      <c r="BC50">
        <v>260</v>
      </c>
      <c r="BD50">
        <v>976.17</v>
      </c>
      <c r="BE50">
        <v>296.33999999999997</v>
      </c>
      <c r="BF50">
        <v>557</v>
      </c>
      <c r="BG50">
        <v>205.19</v>
      </c>
      <c r="BH50">
        <v>274.85000000000002</v>
      </c>
      <c r="BI50">
        <v>123.73</v>
      </c>
      <c r="BJ50">
        <v>183.06</v>
      </c>
      <c r="BK50">
        <v>376.75</v>
      </c>
      <c r="BL50">
        <v>392.28</v>
      </c>
      <c r="BM50">
        <v>121.68</v>
      </c>
      <c r="CH50" s="1">
        <v>730.44</v>
      </c>
      <c r="CN50" s="1">
        <v>387.51</v>
      </c>
      <c r="DD50" s="2">
        <v>1845.28</v>
      </c>
      <c r="DY50" s="3">
        <v>1807.96</v>
      </c>
      <c r="DZ50" s="1">
        <v>297.07</v>
      </c>
    </row>
    <row r="51" spans="1:131">
      <c r="A51" s="7"/>
      <c r="B51" t="s">
        <v>137</v>
      </c>
      <c r="Q51">
        <v>859.11</v>
      </c>
      <c r="AM51">
        <f>AM50-AM52</f>
        <v>1611.29</v>
      </c>
      <c r="BD51">
        <v>973.58</v>
      </c>
      <c r="BK51">
        <v>371.74</v>
      </c>
      <c r="BL51">
        <v>390.78</v>
      </c>
      <c r="BM51">
        <v>118.57</v>
      </c>
      <c r="CH51" s="1">
        <v>730</v>
      </c>
      <c r="DD51" s="2">
        <f>DD50-DD52</f>
        <v>1766.53</v>
      </c>
      <c r="DY51" s="1">
        <v>1740.5</v>
      </c>
    </row>
    <row r="52" spans="1:131">
      <c r="A52" s="7"/>
      <c r="B52" t="s">
        <v>136</v>
      </c>
      <c r="Q52">
        <v>0.38250000000000001</v>
      </c>
      <c r="AM52">
        <v>15.48</v>
      </c>
      <c r="BD52">
        <v>2.59</v>
      </c>
      <c r="BK52">
        <f>BK50-BK51</f>
        <v>5.0099999999999909</v>
      </c>
      <c r="BL52">
        <v>1.5</v>
      </c>
      <c r="BM52">
        <f>BM50-BM51</f>
        <v>3.1100000000000136</v>
      </c>
      <c r="CH52" s="1">
        <v>0.44</v>
      </c>
      <c r="DD52" s="2">
        <v>78.75</v>
      </c>
      <c r="DY52" s="1">
        <v>67.5</v>
      </c>
    </row>
    <row r="53" spans="1:131">
      <c r="A53" s="7">
        <v>2019</v>
      </c>
      <c r="B53" t="s">
        <v>134</v>
      </c>
      <c r="C53">
        <v>509</v>
      </c>
      <c r="D53">
        <v>371.99</v>
      </c>
      <c r="E53" s="2">
        <v>684.31</v>
      </c>
      <c r="F53" s="2">
        <v>360.38200000000001</v>
      </c>
      <c r="G53" s="1">
        <v>6.74</v>
      </c>
      <c r="H53" s="2">
        <v>22.78</v>
      </c>
      <c r="I53" s="2">
        <v>2.6</v>
      </c>
      <c r="J53" s="2">
        <v>7.22</v>
      </c>
      <c r="K53" s="2">
        <v>7.77</v>
      </c>
      <c r="L53" s="2">
        <v>101.9</v>
      </c>
      <c r="M53" s="2">
        <v>4.78</v>
      </c>
      <c r="N53" s="2">
        <v>3.1</v>
      </c>
      <c r="O53" s="1">
        <v>7.2</v>
      </c>
      <c r="P53" s="2">
        <v>70.959999999999994</v>
      </c>
      <c r="Q53">
        <v>123.6</v>
      </c>
      <c r="R53">
        <v>38.9</v>
      </c>
      <c r="S53">
        <v>25.6</v>
      </c>
      <c r="T53">
        <v>52.76</v>
      </c>
      <c r="U53">
        <v>64.37</v>
      </c>
      <c r="V53">
        <v>83.7</v>
      </c>
      <c r="W53">
        <v>19.47</v>
      </c>
      <c r="X53">
        <v>67.2</v>
      </c>
      <c r="Y53">
        <v>55.64</v>
      </c>
      <c r="Z53">
        <v>132.57</v>
      </c>
      <c r="AA53">
        <v>57.15</v>
      </c>
      <c r="AB53" s="6">
        <v>45.73</v>
      </c>
      <c r="AC53">
        <v>16.64</v>
      </c>
      <c r="AD53">
        <v>22.2</v>
      </c>
      <c r="AE53">
        <v>28.65</v>
      </c>
      <c r="AF53">
        <v>51.8</v>
      </c>
      <c r="AG53">
        <v>28.85</v>
      </c>
      <c r="AH53">
        <v>125.48</v>
      </c>
      <c r="AI53">
        <v>94.83</v>
      </c>
      <c r="AJ53">
        <v>14.5</v>
      </c>
      <c r="AK53">
        <v>50.09</v>
      </c>
      <c r="AL53">
        <v>18.61</v>
      </c>
      <c r="AM53">
        <v>241.82</v>
      </c>
      <c r="AN53">
        <v>42.79</v>
      </c>
      <c r="AO53">
        <v>27</v>
      </c>
      <c r="AP53">
        <v>0.6</v>
      </c>
      <c r="AQ53">
        <v>35.659999999999997</v>
      </c>
      <c r="AR53">
        <v>29.25</v>
      </c>
      <c r="AS53">
        <v>31.5</v>
      </c>
      <c r="AT53">
        <v>0.90449999999999997</v>
      </c>
      <c r="AU53">
        <v>33.665801000000002</v>
      </c>
      <c r="AV53">
        <v>24.18</v>
      </c>
      <c r="AW53">
        <v>34.6</v>
      </c>
      <c r="AX53">
        <v>44</v>
      </c>
      <c r="AY53">
        <v>804.85</v>
      </c>
      <c r="AZ53">
        <v>16.16</v>
      </c>
      <c r="BA53">
        <v>73.72</v>
      </c>
      <c r="BB53">
        <v>14.61</v>
      </c>
      <c r="BC53">
        <v>72.2</v>
      </c>
      <c r="BD53">
        <v>128.9</v>
      </c>
      <c r="BE53">
        <v>38.6</v>
      </c>
      <c r="BF53" s="5"/>
      <c r="BG53">
        <v>22.44</v>
      </c>
      <c r="BH53">
        <v>32.270000000000003</v>
      </c>
      <c r="BI53">
        <v>16.079999999999998</v>
      </c>
      <c r="BJ53">
        <v>19.93</v>
      </c>
      <c r="BK53">
        <v>52.16</v>
      </c>
      <c r="BL53">
        <v>54.13</v>
      </c>
      <c r="BM53">
        <v>16.7</v>
      </c>
      <c r="CH53" s="1">
        <v>112.99</v>
      </c>
      <c r="CN53" s="1">
        <v>79.44</v>
      </c>
      <c r="DD53" s="2">
        <v>401.34</v>
      </c>
      <c r="DY53" s="1">
        <v>199.32</v>
      </c>
      <c r="DZ53" s="1">
        <v>45.32</v>
      </c>
      <c r="EA53">
        <v>20.899705000000001</v>
      </c>
    </row>
    <row r="54" spans="1:131">
      <c r="A54" s="7"/>
      <c r="B54" t="s">
        <v>135</v>
      </c>
      <c r="Z54">
        <v>132.57</v>
      </c>
      <c r="AB54" s="6"/>
      <c r="DD54" s="2">
        <v>369.12</v>
      </c>
      <c r="DY54" s="3">
        <v>173.14</v>
      </c>
    </row>
    <row r="55" spans="1:131">
      <c r="A55" s="7"/>
      <c r="B55" t="s">
        <v>139</v>
      </c>
      <c r="AB55" s="6"/>
      <c r="DD55" s="2">
        <f>DD53-DD54</f>
        <v>32.21999999999997</v>
      </c>
      <c r="DY55" s="1">
        <v>26.18</v>
      </c>
    </row>
    <row r="56" spans="1:131">
      <c r="A56" s="7"/>
      <c r="B56" t="s">
        <v>138</v>
      </c>
      <c r="C56">
        <v>3254.3</v>
      </c>
      <c r="D56">
        <v>2095.4299999999998</v>
      </c>
      <c r="E56" s="2">
        <v>4044.72</v>
      </c>
      <c r="F56" s="2">
        <v>2567.0700000000002</v>
      </c>
      <c r="G56" s="1">
        <v>179.92</v>
      </c>
      <c r="H56" s="2">
        <v>412</v>
      </c>
      <c r="I56" s="2">
        <v>883</v>
      </c>
      <c r="J56" s="2">
        <v>316</v>
      </c>
      <c r="K56" s="2">
        <v>152.30000000000001</v>
      </c>
      <c r="L56" s="2">
        <v>1379.66</v>
      </c>
      <c r="M56" s="2">
        <v>243.62</v>
      </c>
      <c r="N56" s="2">
        <v>110.7</v>
      </c>
      <c r="O56" s="1">
        <v>348</v>
      </c>
      <c r="P56" s="2">
        <v>1180</v>
      </c>
      <c r="Q56" s="2">
        <v>1010.8051</v>
      </c>
      <c r="R56">
        <v>345</v>
      </c>
      <c r="S56">
        <v>229.5</v>
      </c>
      <c r="T56">
        <v>459</v>
      </c>
      <c r="U56">
        <v>469.16</v>
      </c>
      <c r="V56">
        <v>706.9</v>
      </c>
      <c r="W56">
        <v>209.42</v>
      </c>
      <c r="X56">
        <v>496.94</v>
      </c>
      <c r="Y56">
        <v>518.74789999999996</v>
      </c>
      <c r="Z56">
        <v>1460.26</v>
      </c>
      <c r="AA56">
        <v>613.54999999999995</v>
      </c>
      <c r="AB56" s="6">
        <v>548.11339999999996</v>
      </c>
      <c r="AC56">
        <v>140.30000000000001</v>
      </c>
      <c r="AD56">
        <v>246.33160000000001</v>
      </c>
      <c r="AE56">
        <v>258.97000000000003</v>
      </c>
      <c r="AF56">
        <v>552.83219999999994</v>
      </c>
      <c r="AG56">
        <v>264.8</v>
      </c>
      <c r="AH56">
        <v>1244.7</v>
      </c>
      <c r="AI56">
        <v>730.54</v>
      </c>
      <c r="AJ56">
        <v>160</v>
      </c>
      <c r="AK56">
        <v>406</v>
      </c>
      <c r="AL56">
        <v>177.6</v>
      </c>
      <c r="AM56">
        <v>1958.8</v>
      </c>
      <c r="AN56">
        <v>558.6</v>
      </c>
      <c r="AO56">
        <v>432</v>
      </c>
      <c r="AP56">
        <v>77.63</v>
      </c>
      <c r="AQ56">
        <v>509.4</v>
      </c>
      <c r="AR56">
        <v>290.43</v>
      </c>
      <c r="AS56">
        <v>237.76</v>
      </c>
      <c r="AT56">
        <v>39.299999999999997</v>
      </c>
      <c r="AU56">
        <v>502.04719999999998</v>
      </c>
      <c r="AV56">
        <v>439.01</v>
      </c>
      <c r="AW56">
        <v>385.07</v>
      </c>
      <c r="AX56">
        <v>533</v>
      </c>
      <c r="AY56">
        <v>3515.19</v>
      </c>
      <c r="AZ56">
        <v>1411.08</v>
      </c>
      <c r="BA56">
        <v>832.85</v>
      </c>
      <c r="BB56">
        <v>165.54</v>
      </c>
      <c r="BC56">
        <v>280</v>
      </c>
      <c r="BD56">
        <v>1161.69</v>
      </c>
      <c r="BE56">
        <v>402</v>
      </c>
      <c r="BF56" s="5"/>
      <c r="BG56">
        <v>236.67</v>
      </c>
      <c r="BH56">
        <v>315.39999999999998</v>
      </c>
      <c r="BI56">
        <v>125.65</v>
      </c>
      <c r="BJ56">
        <v>201.26</v>
      </c>
      <c r="BK56">
        <v>455.89</v>
      </c>
      <c r="BL56">
        <v>473.65</v>
      </c>
      <c r="BM56">
        <v>139</v>
      </c>
      <c r="CH56" s="1">
        <v>845.53</v>
      </c>
      <c r="CN56" s="1">
        <v>430</v>
      </c>
      <c r="DD56" s="2">
        <v>2062.1999999999998</v>
      </c>
      <c r="DY56" s="1">
        <v>1651.4</v>
      </c>
      <c r="DZ56" s="1">
        <v>409.11</v>
      </c>
      <c r="EA56">
        <v>238.12</v>
      </c>
    </row>
    <row r="57" spans="1:131">
      <c r="A57" s="7"/>
      <c r="B57" t="s">
        <v>137</v>
      </c>
      <c r="Q57">
        <v>1012.4</v>
      </c>
      <c r="Y57">
        <v>518.70000000000005</v>
      </c>
      <c r="AB57" s="6">
        <v>548.11</v>
      </c>
      <c r="AD57">
        <f>AD56-AD58</f>
        <v>246.32170000000002</v>
      </c>
      <c r="AF57">
        <v>552.79999999999995</v>
      </c>
      <c r="AM57">
        <f>AM56-AM58</f>
        <v>1941.6</v>
      </c>
      <c r="AN57">
        <f>AN56-AN58</f>
        <v>558.47800000000007</v>
      </c>
      <c r="AY57">
        <f>AY56-AY58</f>
        <v>3415.2000000000003</v>
      </c>
      <c r="BD57">
        <v>1159.06</v>
      </c>
      <c r="BL57">
        <v>472.03</v>
      </c>
      <c r="CH57" s="1">
        <v>845</v>
      </c>
      <c r="CN57" s="1">
        <v>422.05</v>
      </c>
      <c r="DD57" s="2">
        <f>DD56-DD58</f>
        <v>1993.8199999999997</v>
      </c>
      <c r="DY57" s="1">
        <v>1582.57</v>
      </c>
      <c r="DZ57" s="1">
        <v>393.99</v>
      </c>
      <c r="EA57">
        <v>231.79</v>
      </c>
    </row>
    <row r="58" spans="1:131">
      <c r="A58" s="7"/>
      <c r="B58" t="s">
        <v>136</v>
      </c>
      <c r="Q58">
        <v>0.40510000000000002</v>
      </c>
      <c r="Y58">
        <v>4.7899999999999998E-2</v>
      </c>
      <c r="AB58" s="6">
        <v>0.34470000000000001</v>
      </c>
      <c r="AD58">
        <v>9.9000000000000008E-3</v>
      </c>
      <c r="AF58">
        <v>3.2199999999999999E-2</v>
      </c>
      <c r="AM58">
        <v>17.2</v>
      </c>
      <c r="AN58">
        <v>0.122</v>
      </c>
      <c r="AY58">
        <v>99.99</v>
      </c>
      <c r="BD58">
        <f>BD56-BD57</f>
        <v>2.6300000000001091</v>
      </c>
      <c r="BL58">
        <v>1.62</v>
      </c>
      <c r="CH58" s="1">
        <v>0.52690000000000003</v>
      </c>
      <c r="CN58" s="1">
        <v>7.95</v>
      </c>
      <c r="DD58" s="2">
        <v>68.38</v>
      </c>
      <c r="DY58" s="1">
        <v>68.83</v>
      </c>
      <c r="DZ58" s="1">
        <v>15.12</v>
      </c>
      <c r="EA58">
        <v>6.33</v>
      </c>
    </row>
    <row r="59" spans="1:131">
      <c r="A59" s="7">
        <v>2020</v>
      </c>
      <c r="B59" t="s">
        <v>134</v>
      </c>
      <c r="C59">
        <v>185</v>
      </c>
      <c r="D59">
        <v>187</v>
      </c>
      <c r="E59" s="2">
        <v>329.31</v>
      </c>
      <c r="F59" s="2">
        <v>234.95</v>
      </c>
      <c r="G59" s="1">
        <v>6.78</v>
      </c>
      <c r="H59" s="5"/>
      <c r="I59" s="2">
        <v>5.26</v>
      </c>
      <c r="J59" s="2">
        <v>4.7</v>
      </c>
      <c r="K59" s="2">
        <v>3.46</v>
      </c>
      <c r="L59" s="2">
        <v>42.07</v>
      </c>
      <c r="M59" s="2">
        <v>2.76</v>
      </c>
      <c r="N59" s="2">
        <v>3.52</v>
      </c>
      <c r="O59" s="1">
        <v>5.76</v>
      </c>
      <c r="P59" s="2">
        <v>27.15</v>
      </c>
      <c r="Q59">
        <v>112.4</v>
      </c>
      <c r="R59">
        <v>16.899999999999999</v>
      </c>
      <c r="S59">
        <v>29.4</v>
      </c>
      <c r="T59">
        <v>48.64</v>
      </c>
      <c r="U59">
        <v>29.43</v>
      </c>
      <c r="V59">
        <v>20.48</v>
      </c>
      <c r="W59">
        <v>23.56</v>
      </c>
      <c r="X59">
        <v>65</v>
      </c>
      <c r="Y59">
        <v>36.370800000000003</v>
      </c>
      <c r="Z59">
        <v>28.612820200000002</v>
      </c>
      <c r="AA59">
        <v>52.53</v>
      </c>
      <c r="AB59" s="6">
        <v>32.44</v>
      </c>
      <c r="AC59">
        <v>17</v>
      </c>
      <c r="AD59">
        <v>17.91</v>
      </c>
      <c r="AE59">
        <v>5.49</v>
      </c>
      <c r="AF59">
        <v>40.590000000000003</v>
      </c>
      <c r="AG59">
        <v>23.79</v>
      </c>
      <c r="AH59" s="8">
        <v>106.1</v>
      </c>
      <c r="AI59">
        <v>60.27</v>
      </c>
      <c r="AJ59">
        <v>16</v>
      </c>
      <c r="AK59">
        <v>50.11</v>
      </c>
      <c r="AL59">
        <v>19.48</v>
      </c>
      <c r="AM59">
        <v>115</v>
      </c>
      <c r="AN59">
        <v>50.98</v>
      </c>
      <c r="AO59">
        <v>25.2</v>
      </c>
      <c r="AP59" s="5"/>
      <c r="AQ59">
        <v>15.03</v>
      </c>
      <c r="AR59">
        <v>8.58</v>
      </c>
      <c r="AS59">
        <v>13.95</v>
      </c>
      <c r="AT59">
        <v>4.6638450000000002</v>
      </c>
      <c r="AU59">
        <v>13.7394</v>
      </c>
      <c r="AV59">
        <v>12.23</v>
      </c>
      <c r="AW59">
        <v>21.1</v>
      </c>
      <c r="AX59">
        <v>22.78</v>
      </c>
      <c r="AY59">
        <v>432.3</v>
      </c>
      <c r="AZ59">
        <v>33.130000000000003</v>
      </c>
      <c r="BA59" s="5"/>
      <c r="BB59">
        <v>9.18</v>
      </c>
      <c r="BC59">
        <v>24.08</v>
      </c>
      <c r="BD59">
        <v>62.94</v>
      </c>
      <c r="BE59" s="2">
        <v>30.39</v>
      </c>
      <c r="BF59" s="5"/>
      <c r="BG59">
        <v>14.95</v>
      </c>
      <c r="BH59">
        <v>20.55</v>
      </c>
      <c r="BI59">
        <v>14.86</v>
      </c>
      <c r="BJ59" s="2">
        <v>14.31</v>
      </c>
      <c r="BK59">
        <v>26.83</v>
      </c>
      <c r="BL59">
        <v>29</v>
      </c>
      <c r="BM59">
        <v>3.03</v>
      </c>
      <c r="CH59" s="1">
        <v>45.3</v>
      </c>
      <c r="DD59" s="2">
        <v>242.1</v>
      </c>
      <c r="DY59" s="1">
        <v>65.150000000000006</v>
      </c>
      <c r="DZ59" s="1">
        <v>18.3</v>
      </c>
      <c r="EA59">
        <v>8.08</v>
      </c>
    </row>
    <row r="60" spans="1:131">
      <c r="A60" s="7"/>
      <c r="B60" t="s">
        <v>135</v>
      </c>
      <c r="Q60">
        <v>112.2</v>
      </c>
      <c r="Y60" s="5">
        <v>36.369999999999997</v>
      </c>
      <c r="Z60">
        <v>28.6</v>
      </c>
      <c r="AB60" s="6">
        <v>32.43</v>
      </c>
      <c r="DD60" s="2">
        <v>240.5</v>
      </c>
      <c r="DY60" s="1">
        <v>64.73</v>
      </c>
    </row>
    <row r="61" spans="1:131">
      <c r="A61" s="7"/>
      <c r="B61" t="s">
        <v>139</v>
      </c>
      <c r="Q61">
        <f>Q59-Q60</f>
        <v>0.20000000000000284</v>
      </c>
      <c r="Z61">
        <v>1.28202E-2</v>
      </c>
      <c r="AB61" s="6">
        <v>0.01</v>
      </c>
      <c r="DD61" s="2">
        <f>DD59-DD60</f>
        <v>1.5999999999999943</v>
      </c>
      <c r="DY61" s="1">
        <v>0.42</v>
      </c>
    </row>
    <row r="62" spans="1:131">
      <c r="A62" s="7"/>
      <c r="B62" t="s">
        <v>138</v>
      </c>
      <c r="C62">
        <v>1148</v>
      </c>
      <c r="D62">
        <v>1437.96</v>
      </c>
      <c r="E62" s="2">
        <v>2926.19</v>
      </c>
      <c r="F62" s="2">
        <v>1908.63</v>
      </c>
      <c r="G62" s="1">
        <v>180.8</v>
      </c>
      <c r="H62" s="5"/>
      <c r="I62" s="2">
        <v>552</v>
      </c>
      <c r="J62" s="2">
        <v>221</v>
      </c>
      <c r="K62" s="2">
        <v>344.8</v>
      </c>
      <c r="L62" s="2">
        <v>786.75</v>
      </c>
      <c r="M62" s="2">
        <v>123.95</v>
      </c>
      <c r="N62" s="2">
        <v>78.599999999999994</v>
      </c>
      <c r="O62" s="1">
        <v>295</v>
      </c>
      <c r="P62" s="2">
        <v>492.36</v>
      </c>
      <c r="Q62" s="2">
        <v>867.29549999999995</v>
      </c>
      <c r="R62">
        <v>145.69999999999999</v>
      </c>
      <c r="S62">
        <v>252.9</v>
      </c>
      <c r="T62">
        <v>395.71</v>
      </c>
      <c r="U62">
        <v>270.81</v>
      </c>
      <c r="V62">
        <v>126.52</v>
      </c>
      <c r="W62">
        <v>260.58</v>
      </c>
      <c r="X62">
        <v>455</v>
      </c>
      <c r="Y62">
        <v>345.7</v>
      </c>
      <c r="Z62">
        <v>389.94</v>
      </c>
      <c r="AA62">
        <v>651.20000000000005</v>
      </c>
      <c r="AB62" s="6">
        <v>368.26</v>
      </c>
      <c r="AC62">
        <v>140.52000000000001</v>
      </c>
      <c r="AD62">
        <v>229.89</v>
      </c>
      <c r="AE62">
        <v>67.78</v>
      </c>
      <c r="AF62">
        <v>497.7</v>
      </c>
      <c r="AG62">
        <v>264.81</v>
      </c>
      <c r="AH62" s="8">
        <v>1255.2</v>
      </c>
      <c r="AI62">
        <v>564.91999999999996</v>
      </c>
      <c r="AJ62">
        <v>200</v>
      </c>
      <c r="AK62">
        <v>393</v>
      </c>
      <c r="AL62">
        <v>180</v>
      </c>
      <c r="AM62">
        <v>1168.3800000000001</v>
      </c>
      <c r="AN62">
        <v>620</v>
      </c>
      <c r="AO62">
        <v>405</v>
      </c>
      <c r="AP62" s="5"/>
      <c r="AQ62">
        <v>238.25</v>
      </c>
      <c r="AR62">
        <v>114.31</v>
      </c>
      <c r="AS62">
        <v>113.65</v>
      </c>
      <c r="AT62">
        <v>35.25</v>
      </c>
      <c r="AU62">
        <v>330.8544</v>
      </c>
      <c r="AV62">
        <v>207.02</v>
      </c>
      <c r="AW62">
        <v>278.08999999999997</v>
      </c>
      <c r="AX62">
        <v>247</v>
      </c>
      <c r="AY62">
        <v>1891.4</v>
      </c>
      <c r="AZ62">
        <v>338.76</v>
      </c>
      <c r="BA62" s="5"/>
      <c r="BB62">
        <v>99.7</v>
      </c>
      <c r="BC62">
        <v>132.4</v>
      </c>
      <c r="BD62">
        <v>510.28</v>
      </c>
      <c r="BE62" s="2">
        <v>316.18</v>
      </c>
      <c r="BF62" s="5"/>
      <c r="BG62">
        <v>138.19999999999999</v>
      </c>
      <c r="BH62">
        <v>167.48</v>
      </c>
      <c r="BI62">
        <v>114.23</v>
      </c>
      <c r="BJ62" s="2">
        <v>166.51</v>
      </c>
      <c r="BK62">
        <v>268.32</v>
      </c>
      <c r="BL62">
        <v>233.82</v>
      </c>
      <c r="BM62">
        <v>28.02</v>
      </c>
      <c r="CH62" s="1">
        <v>363.87</v>
      </c>
      <c r="CN62" s="1">
        <f>1540-CN54-CN58-CN60</f>
        <v>1532.05</v>
      </c>
      <c r="DD62" s="2">
        <v>1431.61</v>
      </c>
      <c r="DY62" s="1">
        <v>637.88</v>
      </c>
      <c r="DZ62" s="1">
        <v>155.08000000000001</v>
      </c>
      <c r="EA62">
        <v>85.48</v>
      </c>
    </row>
    <row r="63" spans="1:131">
      <c r="A63" s="7"/>
      <c r="B63" t="s">
        <v>137</v>
      </c>
      <c r="Q63">
        <v>867</v>
      </c>
      <c r="Y63">
        <v>345.7</v>
      </c>
      <c r="AB63" s="6">
        <v>368.24</v>
      </c>
      <c r="AZ63">
        <v>338.63</v>
      </c>
      <c r="BD63">
        <v>510.07</v>
      </c>
      <c r="BL63">
        <v>233.47</v>
      </c>
      <c r="CH63" s="1">
        <v>363.86</v>
      </c>
      <c r="DD63" s="2">
        <f>DD62-DD64</f>
        <v>1428.53</v>
      </c>
      <c r="DY63" s="1">
        <v>635.84</v>
      </c>
      <c r="DZ63" s="1">
        <v>154.31</v>
      </c>
    </row>
    <row r="64" spans="1:131">
      <c r="A64" s="7"/>
      <c r="B64" t="s">
        <v>136</v>
      </c>
      <c r="Q64">
        <v>0.29549999999999998</v>
      </c>
      <c r="AB64" s="6">
        <v>0.02</v>
      </c>
      <c r="AZ64">
        <f>AZ62-AZ63</f>
        <v>0.12999999999999545</v>
      </c>
      <c r="BD64">
        <v>0.21</v>
      </c>
      <c r="BL64">
        <v>0.35</v>
      </c>
      <c r="CH64" s="1">
        <v>1.54E-2</v>
      </c>
      <c r="DD64" s="2">
        <v>3.08</v>
      </c>
      <c r="DY64" s="1">
        <v>2.04</v>
      </c>
      <c r="DZ64" s="1">
        <v>0.77</v>
      </c>
    </row>
    <row r="65" spans="1:131">
      <c r="A65" s="7">
        <v>2021</v>
      </c>
      <c r="B65" t="s">
        <v>134</v>
      </c>
      <c r="C65">
        <v>126.59</v>
      </c>
      <c r="D65">
        <v>148.6</v>
      </c>
      <c r="E65" s="2">
        <v>398.68</v>
      </c>
      <c r="F65" s="2">
        <v>290.01</v>
      </c>
      <c r="G65" s="1">
        <v>7.83</v>
      </c>
      <c r="H65" s="2">
        <v>23</v>
      </c>
      <c r="I65" s="2">
        <v>12.5</v>
      </c>
      <c r="J65" s="2">
        <v>6.31</v>
      </c>
      <c r="K65" s="2">
        <v>8.11</v>
      </c>
      <c r="L65" s="2">
        <v>100.19</v>
      </c>
      <c r="M65" s="2">
        <v>3.18</v>
      </c>
      <c r="N65" s="2">
        <v>4.3625999999999996</v>
      </c>
      <c r="O65" s="1">
        <v>6.9</v>
      </c>
      <c r="P65" s="2">
        <v>32.89</v>
      </c>
      <c r="Q65">
        <v>116.17</v>
      </c>
      <c r="R65">
        <v>19.600000000000001</v>
      </c>
      <c r="S65">
        <v>27.7</v>
      </c>
      <c r="T65">
        <v>48.47</v>
      </c>
      <c r="U65">
        <v>37.4</v>
      </c>
      <c r="V65">
        <v>61.27</v>
      </c>
      <c r="W65">
        <v>23.6</v>
      </c>
      <c r="X65">
        <v>61.05</v>
      </c>
      <c r="Y65">
        <v>39.049999999999997</v>
      </c>
      <c r="Z65">
        <v>66.970316100000005</v>
      </c>
      <c r="AA65">
        <v>63.57</v>
      </c>
      <c r="AB65" s="6">
        <v>33.92</v>
      </c>
      <c r="AC65">
        <v>22.82</v>
      </c>
      <c r="AD65">
        <v>21.66</v>
      </c>
      <c r="AE65">
        <v>26.691084</v>
      </c>
      <c r="AF65">
        <v>52.81</v>
      </c>
      <c r="AG65">
        <v>31.16</v>
      </c>
      <c r="AH65">
        <v>70.3</v>
      </c>
      <c r="AI65">
        <v>128.91</v>
      </c>
      <c r="AJ65">
        <v>20</v>
      </c>
      <c r="AK65">
        <v>52.44</v>
      </c>
      <c r="AL65">
        <v>26.05</v>
      </c>
      <c r="AM65">
        <v>104.45</v>
      </c>
      <c r="AN65">
        <v>39.71</v>
      </c>
      <c r="AO65">
        <v>22.534099999999999</v>
      </c>
      <c r="AP65">
        <v>5.9</v>
      </c>
      <c r="AQ65" s="5"/>
      <c r="AR65">
        <v>16.75</v>
      </c>
      <c r="AS65">
        <v>27.5</v>
      </c>
      <c r="AU65">
        <v>23.74</v>
      </c>
      <c r="AV65">
        <v>19.34</v>
      </c>
      <c r="AW65">
        <v>27.42</v>
      </c>
      <c r="AX65">
        <v>25.36</v>
      </c>
      <c r="AY65">
        <v>279.2</v>
      </c>
      <c r="AZ65">
        <v>35.04</v>
      </c>
      <c r="BA65" s="5"/>
      <c r="BB65">
        <v>12.03</v>
      </c>
      <c r="BC65">
        <v>22.02</v>
      </c>
      <c r="BD65">
        <v>70.5</v>
      </c>
      <c r="BE65">
        <v>34.58</v>
      </c>
      <c r="BF65">
        <v>16.03</v>
      </c>
      <c r="BG65">
        <v>15.27</v>
      </c>
      <c r="BH65">
        <v>18.100000000000001</v>
      </c>
      <c r="BI65">
        <v>14.85</v>
      </c>
      <c r="BJ65">
        <v>17</v>
      </c>
      <c r="BK65">
        <v>17.8</v>
      </c>
      <c r="BL65">
        <v>35.25</v>
      </c>
      <c r="BM65">
        <v>10.81</v>
      </c>
      <c r="CH65" s="1">
        <v>69.02</v>
      </c>
      <c r="CN65" s="1">
        <v>45.02</v>
      </c>
      <c r="DD65" s="2">
        <v>184.37</v>
      </c>
      <c r="DY65" s="1">
        <v>68.23</v>
      </c>
      <c r="DZ65" s="1">
        <v>0.11912602999999999</v>
      </c>
    </row>
    <row r="66" spans="1:131">
      <c r="A66" s="7"/>
      <c r="B66" t="s">
        <v>135</v>
      </c>
      <c r="Z66">
        <v>66.97</v>
      </c>
      <c r="AB66" s="6"/>
      <c r="DD66" s="2">
        <f>DD65-DD67</f>
        <v>184.19220000000001</v>
      </c>
      <c r="DY66" s="1">
        <v>67.97</v>
      </c>
    </row>
    <row r="67" spans="1:131">
      <c r="A67" s="7"/>
      <c r="B67" t="s">
        <v>139</v>
      </c>
      <c r="Z67">
        <v>3.1605000000000001E-4</v>
      </c>
      <c r="AB67" s="6"/>
      <c r="DD67" s="2">
        <v>0.17780000000000001</v>
      </c>
      <c r="DY67" s="1">
        <f>DY65-DY66</f>
        <v>0.26000000000000512</v>
      </c>
    </row>
    <row r="68" spans="1:131">
      <c r="A68" s="7"/>
      <c r="B68" t="s">
        <v>138</v>
      </c>
      <c r="C68">
        <v>1149.9100000000001</v>
      </c>
      <c r="D68">
        <v>1324.59</v>
      </c>
      <c r="E68" s="2">
        <v>3453.17</v>
      </c>
      <c r="F68" s="2">
        <v>2297.41</v>
      </c>
      <c r="G68" s="1">
        <v>213.95</v>
      </c>
      <c r="H68" s="2">
        <v>620</v>
      </c>
      <c r="I68" s="2">
        <v>694</v>
      </c>
      <c r="J68" s="2">
        <v>265.2</v>
      </c>
      <c r="K68" s="2">
        <v>452.14</v>
      </c>
      <c r="L68" s="2">
        <v>1016.49</v>
      </c>
      <c r="M68" s="2">
        <v>143</v>
      </c>
      <c r="N68" s="2">
        <v>98.26</v>
      </c>
      <c r="O68" s="1">
        <v>334</v>
      </c>
      <c r="P68" s="2">
        <v>584.36</v>
      </c>
      <c r="Q68" s="2">
        <v>1026.3544999999999</v>
      </c>
      <c r="R68">
        <v>173.4</v>
      </c>
      <c r="S68">
        <v>273</v>
      </c>
      <c r="T68">
        <v>439.12</v>
      </c>
      <c r="U68">
        <v>322.81</v>
      </c>
      <c r="V68">
        <v>795.08</v>
      </c>
      <c r="W68">
        <v>287.64999999999998</v>
      </c>
      <c r="X68">
        <v>486.04</v>
      </c>
      <c r="Y68">
        <v>382.7</v>
      </c>
      <c r="Z68">
        <v>760.33</v>
      </c>
      <c r="AA68">
        <v>767.4</v>
      </c>
      <c r="AB68" s="6">
        <v>450.15</v>
      </c>
      <c r="AC68">
        <v>218.24</v>
      </c>
      <c r="AD68">
        <v>276.27</v>
      </c>
      <c r="AE68">
        <v>358.89</v>
      </c>
      <c r="AF68">
        <v>567.79999999999995</v>
      </c>
      <c r="AG68">
        <v>334.51</v>
      </c>
      <c r="AH68">
        <v>755.9</v>
      </c>
      <c r="AI68">
        <v>1014.5</v>
      </c>
      <c r="AJ68">
        <v>240</v>
      </c>
      <c r="AK68">
        <v>418</v>
      </c>
      <c r="AL68">
        <v>263.89</v>
      </c>
      <c r="AM68">
        <v>1009.09</v>
      </c>
      <c r="AN68">
        <v>558.16</v>
      </c>
      <c r="AO68">
        <v>452.69400000000002</v>
      </c>
      <c r="AP68">
        <v>98.91</v>
      </c>
      <c r="AQ68" s="5"/>
      <c r="AR68">
        <v>208.53</v>
      </c>
      <c r="AS68">
        <v>302.55</v>
      </c>
      <c r="AT68">
        <v>77.650000000000006</v>
      </c>
      <c r="AU68">
        <v>391.43</v>
      </c>
      <c r="AV68">
        <v>274</v>
      </c>
      <c r="AW68">
        <v>368.37</v>
      </c>
      <c r="AX68">
        <v>286.83999999999997</v>
      </c>
      <c r="AY68">
        <v>1687.3</v>
      </c>
      <c r="AZ68">
        <v>412.63</v>
      </c>
      <c r="BA68" s="5"/>
      <c r="BB68">
        <v>144.21</v>
      </c>
      <c r="BC68">
        <v>179.29</v>
      </c>
      <c r="BD68">
        <v>653.89</v>
      </c>
      <c r="BE68">
        <v>410.72</v>
      </c>
      <c r="BF68">
        <v>211.54</v>
      </c>
      <c r="BG68">
        <v>141.5</v>
      </c>
      <c r="BH68">
        <v>168.3</v>
      </c>
      <c r="BI68">
        <v>146.93</v>
      </c>
      <c r="BJ68">
        <v>180.36</v>
      </c>
      <c r="BK68">
        <v>209.99</v>
      </c>
      <c r="BL68">
        <v>299.45</v>
      </c>
      <c r="BM68">
        <v>103.44</v>
      </c>
      <c r="CH68" s="1">
        <v>651.79</v>
      </c>
      <c r="CN68" s="1">
        <v>278.81</v>
      </c>
      <c r="DD68" s="2">
        <v>1389.52</v>
      </c>
      <c r="DY68" s="1">
        <v>672.43</v>
      </c>
      <c r="DZ68" s="1">
        <v>2.25</v>
      </c>
    </row>
    <row r="69" spans="1:131">
      <c r="A69" s="7"/>
      <c r="B69" t="s">
        <v>137</v>
      </c>
      <c r="Q69">
        <v>1026</v>
      </c>
      <c r="AB69" s="6"/>
      <c r="AE69">
        <v>358.89</v>
      </c>
      <c r="AY69">
        <v>1686.2</v>
      </c>
      <c r="BD69">
        <v>653.70000000000005</v>
      </c>
      <c r="BL69">
        <v>299.45</v>
      </c>
      <c r="CH69" s="1">
        <v>651.79</v>
      </c>
      <c r="CN69" s="1">
        <v>278.81</v>
      </c>
      <c r="DD69" s="2">
        <f>DD68-DD70</f>
        <v>1388.9583</v>
      </c>
      <c r="DY69" s="1">
        <v>671.34</v>
      </c>
    </row>
    <row r="70" spans="1:131">
      <c r="A70" s="7"/>
      <c r="B70" t="s">
        <v>136</v>
      </c>
      <c r="Q70">
        <v>0.35449999999999998</v>
      </c>
      <c r="AB70" s="6"/>
      <c r="AY70">
        <f>AY68-AY69</f>
        <v>1.0999999999999091</v>
      </c>
      <c r="BD70">
        <f>BD68-BD69</f>
        <v>0.18999999999994088</v>
      </c>
      <c r="BL70">
        <v>0</v>
      </c>
      <c r="CH70" s="1">
        <v>0</v>
      </c>
      <c r="CN70" s="1">
        <v>0</v>
      </c>
      <c r="DD70" s="2">
        <v>0.56169999999999998</v>
      </c>
      <c r="DY70" s="1">
        <f>DY68-DY69</f>
        <v>1.0899999999999181</v>
      </c>
    </row>
    <row r="71" spans="1:131">
      <c r="A71" s="7">
        <v>2022</v>
      </c>
      <c r="B71" t="s">
        <v>134</v>
      </c>
      <c r="C71" s="5"/>
      <c r="D71">
        <v>310.72000000000003</v>
      </c>
      <c r="F71" s="2">
        <v>337</v>
      </c>
      <c r="G71" s="1">
        <v>9</v>
      </c>
      <c r="H71" s="5"/>
      <c r="I71" s="2">
        <v>15.82</v>
      </c>
      <c r="J71" s="2">
        <v>7.5</v>
      </c>
      <c r="K71" s="9">
        <v>10.24</v>
      </c>
      <c r="L71" s="2">
        <v>64.099999999999994</v>
      </c>
      <c r="M71" s="2">
        <v>3.984858</v>
      </c>
      <c r="N71" s="2">
        <v>21.32</v>
      </c>
      <c r="O71" s="1">
        <v>29.38</v>
      </c>
      <c r="P71" s="2">
        <v>41.22</v>
      </c>
      <c r="Q71" s="2">
        <v>133.63999999999999</v>
      </c>
      <c r="R71" s="2">
        <v>19.87</v>
      </c>
      <c r="S71" s="5"/>
      <c r="T71">
        <v>37.770000000000003</v>
      </c>
      <c r="U71">
        <v>31.734697000000001</v>
      </c>
      <c r="V71">
        <v>63.14</v>
      </c>
      <c r="W71">
        <v>29.419582999999999</v>
      </c>
      <c r="X71">
        <v>61.5</v>
      </c>
      <c r="Y71" s="5"/>
      <c r="Z71">
        <v>127.13</v>
      </c>
      <c r="AA71">
        <v>14.93882741</v>
      </c>
      <c r="AB71" s="5"/>
      <c r="AC71">
        <v>25.4</v>
      </c>
      <c r="AD71">
        <v>17.7195</v>
      </c>
      <c r="AE71">
        <v>15.509523</v>
      </c>
      <c r="AF71">
        <v>55.079039999999999</v>
      </c>
      <c r="AG71">
        <v>35.86</v>
      </c>
      <c r="AH71">
        <v>60.8</v>
      </c>
      <c r="AI71">
        <v>179.88</v>
      </c>
      <c r="AJ71">
        <v>24</v>
      </c>
      <c r="AK71">
        <v>46.39</v>
      </c>
      <c r="AL71" s="5"/>
      <c r="AM71">
        <v>178.12</v>
      </c>
      <c r="AN71" s="5"/>
      <c r="AO71" s="5"/>
      <c r="AP71" s="5"/>
      <c r="AQ71" s="5"/>
      <c r="AR71">
        <v>11.6</v>
      </c>
      <c r="AS71" s="5"/>
      <c r="AT71" s="5"/>
      <c r="AU71" s="5"/>
      <c r="AV71">
        <v>36.520000000000003</v>
      </c>
      <c r="AW71">
        <v>44.63</v>
      </c>
      <c r="AX71" s="5"/>
      <c r="AY71" s="5"/>
      <c r="AZ71">
        <v>88.6</v>
      </c>
      <c r="BA71" s="5"/>
      <c r="BB71" s="5"/>
      <c r="BC71" s="5"/>
      <c r="BD71" s="5"/>
      <c r="BE71">
        <v>24.78</v>
      </c>
      <c r="BF71" s="5"/>
      <c r="BG71" s="5"/>
      <c r="BH71" s="5"/>
      <c r="BI71" s="2">
        <v>28.290900000000001</v>
      </c>
      <c r="BJ71" s="5"/>
      <c r="BK71" s="2">
        <v>21</v>
      </c>
      <c r="BL71" s="5"/>
      <c r="BM71" s="5"/>
      <c r="CH71" s="1">
        <v>96</v>
      </c>
      <c r="CN71" s="1">
        <v>37</v>
      </c>
      <c r="DD71" s="2">
        <v>484.99</v>
      </c>
      <c r="DY71" s="1">
        <v>106.681927</v>
      </c>
      <c r="DZ71" s="1">
        <v>22.225753000000001</v>
      </c>
      <c r="EA71">
        <v>19.262319999999999</v>
      </c>
    </row>
    <row r="72" spans="1:131">
      <c r="A72" s="7"/>
      <c r="B72" t="s">
        <v>135</v>
      </c>
      <c r="DD72" s="2">
        <f>DD71-DD73</f>
        <v>484.97640000000001</v>
      </c>
    </row>
    <row r="73" spans="1:131">
      <c r="A73" s="7"/>
      <c r="B73" t="s">
        <v>139</v>
      </c>
      <c r="DD73" s="2">
        <v>1.3599999999999999E-2</v>
      </c>
    </row>
    <row r="74" spans="1:131">
      <c r="A74" s="7"/>
      <c r="B74" t="s">
        <v>138</v>
      </c>
      <c r="C74" s="5"/>
      <c r="D74">
        <v>3308.1</v>
      </c>
      <c r="E74" s="2">
        <v>4441.79</v>
      </c>
      <c r="F74">
        <v>2757</v>
      </c>
      <c r="G74" s="1">
        <v>236</v>
      </c>
      <c r="H74" s="5"/>
      <c r="I74" s="2">
        <v>781.81</v>
      </c>
      <c r="J74" s="2">
        <v>330</v>
      </c>
      <c r="K74" s="2">
        <v>435.21</v>
      </c>
      <c r="L74" s="2">
        <v>445.29</v>
      </c>
      <c r="M74" s="2">
        <v>165</v>
      </c>
      <c r="N74" s="2">
        <v>229.71</v>
      </c>
      <c r="O74" s="1">
        <v>236.31</v>
      </c>
      <c r="P74" s="2">
        <v>699.85</v>
      </c>
      <c r="Q74" s="2">
        <v>1872.44</v>
      </c>
      <c r="R74" s="2">
        <v>230.58</v>
      </c>
      <c r="S74" s="5"/>
      <c r="T74">
        <v>343.27</v>
      </c>
      <c r="U74">
        <v>313.20999999999998</v>
      </c>
      <c r="V74">
        <v>768.35</v>
      </c>
      <c r="W74">
        <v>293.19</v>
      </c>
      <c r="X74">
        <v>500</v>
      </c>
      <c r="Y74" s="5"/>
      <c r="Z74">
        <v>1293.57</v>
      </c>
      <c r="AA74">
        <v>151.9999</v>
      </c>
      <c r="AB74" s="6">
        <v>276.67250000000001</v>
      </c>
      <c r="AC74">
        <v>258.43</v>
      </c>
      <c r="AD74">
        <v>180.3</v>
      </c>
      <c r="AE74">
        <v>157.81</v>
      </c>
      <c r="AF74">
        <v>560.4</v>
      </c>
      <c r="AG74">
        <v>364.85509999999999</v>
      </c>
      <c r="AH74">
        <v>618.5</v>
      </c>
      <c r="AI74">
        <v>1361.09</v>
      </c>
      <c r="AJ74">
        <v>280</v>
      </c>
      <c r="AK74">
        <v>454.13</v>
      </c>
      <c r="AL74" s="5"/>
      <c r="AM74">
        <v>1635.43</v>
      </c>
      <c r="AN74" s="5"/>
      <c r="AO74" s="5"/>
      <c r="AP74" s="5"/>
      <c r="AQ74" s="5"/>
      <c r="AR74">
        <v>119.22</v>
      </c>
      <c r="AS74" s="5"/>
      <c r="AT74" s="5"/>
      <c r="AU74" s="5"/>
      <c r="AV74">
        <v>375.25</v>
      </c>
      <c r="AW74">
        <v>501.5</v>
      </c>
      <c r="AX74" s="5"/>
      <c r="AY74" s="5"/>
      <c r="AZ74">
        <v>1068.6500000000001</v>
      </c>
      <c r="BA74" s="5"/>
      <c r="BB74" s="5"/>
      <c r="BC74" s="5"/>
      <c r="BD74" s="5"/>
      <c r="BE74">
        <v>235.62</v>
      </c>
      <c r="BF74" s="5"/>
      <c r="BG74" s="5"/>
      <c r="BH74" s="5"/>
      <c r="BI74" s="2">
        <v>268.98</v>
      </c>
      <c r="BJ74" s="5"/>
      <c r="BK74" s="10">
        <v>199.65</v>
      </c>
      <c r="BL74" s="5"/>
      <c r="BM74" s="5"/>
      <c r="CH74" s="1">
        <v>680.21</v>
      </c>
      <c r="CN74" s="1">
        <v>370</v>
      </c>
      <c r="DD74" s="2">
        <v>3547.36</v>
      </c>
      <c r="DY74" s="1">
        <v>1105.4000000000001</v>
      </c>
      <c r="DZ74" s="1">
        <v>230.3</v>
      </c>
      <c r="EA74">
        <v>199.59</v>
      </c>
    </row>
    <row r="75" spans="1:131">
      <c r="A75" s="7"/>
      <c r="B75" t="s">
        <v>137</v>
      </c>
      <c r="CH75" s="1">
        <v>680.21</v>
      </c>
      <c r="DD75" s="2">
        <f>DD74-DD76</f>
        <v>3545.59</v>
      </c>
    </row>
    <row r="76" spans="1:131">
      <c r="A76" s="7"/>
      <c r="B76" t="s">
        <v>136</v>
      </c>
      <c r="CH76" s="1">
        <v>0</v>
      </c>
      <c r="DD76" s="2">
        <v>1.77</v>
      </c>
    </row>
    <row r="110" spans="8:10">
      <c r="H110" s="2"/>
      <c r="I110" s="2"/>
      <c r="J110" s="2"/>
    </row>
    <row r="111" spans="8:10">
      <c r="H111" s="2"/>
      <c r="I111" s="2"/>
      <c r="J111" s="2"/>
    </row>
    <row r="112" spans="8:10">
      <c r="H112" s="2"/>
      <c r="I112" s="2"/>
      <c r="J112" s="2"/>
    </row>
    <row r="113" spans="8:10">
      <c r="H113" s="2"/>
      <c r="I113" s="2"/>
      <c r="J113" s="2"/>
    </row>
    <row r="114" spans="8:10">
      <c r="H114" s="2"/>
      <c r="I114" s="2"/>
      <c r="J114" s="2"/>
    </row>
    <row r="115" spans="8:10">
      <c r="H115" s="2"/>
      <c r="I115" s="2"/>
      <c r="J115" s="2"/>
    </row>
    <row r="116" spans="8:10">
      <c r="H116" s="2"/>
      <c r="I116" s="2"/>
      <c r="J116" s="2"/>
    </row>
    <row r="117" spans="8:10">
      <c r="H117" s="2"/>
      <c r="I117" s="2"/>
      <c r="J117" s="2"/>
    </row>
    <row r="118" spans="8:10">
      <c r="H118" s="2"/>
      <c r="I118" s="2"/>
      <c r="J118" s="2"/>
    </row>
    <row r="119" spans="8:10">
      <c r="H119" s="2"/>
      <c r="I119" s="2"/>
      <c r="J119" s="2"/>
    </row>
    <row r="120" spans="8:10">
      <c r="H120" s="2"/>
      <c r="I120" s="2"/>
      <c r="J120" s="2"/>
    </row>
    <row r="121" spans="8:10">
      <c r="H121" s="2"/>
      <c r="I121" s="2"/>
      <c r="J121" s="2"/>
    </row>
    <row r="122" spans="8:10">
      <c r="H122" s="2"/>
      <c r="I122" s="2"/>
      <c r="J122" s="2"/>
    </row>
    <row r="123" spans="8:10">
      <c r="H123" s="2"/>
      <c r="I123" s="2"/>
      <c r="J123" s="2"/>
    </row>
    <row r="124" spans="8:10">
      <c r="H124" s="2"/>
      <c r="I124" s="2"/>
      <c r="J124" s="2"/>
    </row>
    <row r="125" spans="8:10">
      <c r="H125" s="2"/>
      <c r="I125" s="2"/>
      <c r="J125" s="2"/>
    </row>
    <row r="126" spans="8:10">
      <c r="H126" s="2"/>
      <c r="I126" s="2"/>
      <c r="J126" s="2"/>
    </row>
    <row r="127" spans="8:10">
      <c r="H127" s="2"/>
      <c r="I127" s="2"/>
      <c r="J127" s="2"/>
    </row>
    <row r="128" spans="8:10">
      <c r="H128" s="2"/>
      <c r="I128" s="2"/>
      <c r="J128" s="2"/>
    </row>
    <row r="129" spans="8:10">
      <c r="H129" s="2"/>
      <c r="I129" s="2"/>
      <c r="J129" s="2"/>
    </row>
    <row r="130" spans="8:10">
      <c r="H130" s="2"/>
      <c r="I130" s="2"/>
      <c r="J130" s="2"/>
    </row>
    <row r="131" spans="8:10">
      <c r="H131" s="2"/>
      <c r="I131" s="2"/>
      <c r="J131" s="2"/>
    </row>
    <row r="132" spans="8:10">
      <c r="H132" s="2"/>
      <c r="I132" s="2"/>
      <c r="J132" s="2"/>
    </row>
    <row r="133" spans="8:10">
      <c r="H133" s="2"/>
      <c r="I133" s="2"/>
      <c r="J133" s="2"/>
    </row>
    <row r="134" spans="8:10">
      <c r="H134" s="2"/>
      <c r="I134" s="2"/>
      <c r="J134" s="2"/>
    </row>
    <row r="135" spans="8:10">
      <c r="H135" s="2"/>
      <c r="I135" s="2"/>
      <c r="J135" s="2"/>
    </row>
    <row r="136" spans="8:10">
      <c r="H136" s="2"/>
      <c r="I136" s="2"/>
      <c r="J136" s="2"/>
    </row>
    <row r="137" spans="8:10">
      <c r="H137" s="2"/>
      <c r="I137" s="2"/>
      <c r="J137" s="2"/>
    </row>
    <row r="138" spans="8:10">
      <c r="H138" s="2"/>
      <c r="I138" s="2"/>
      <c r="J138" s="2"/>
    </row>
    <row r="139" spans="8:10">
      <c r="H139" s="2"/>
      <c r="I139" s="2"/>
      <c r="J139" s="2"/>
    </row>
    <row r="140" spans="8:10">
      <c r="H140" s="2"/>
      <c r="I140" s="2"/>
      <c r="J140" s="2"/>
    </row>
    <row r="141" spans="8:10">
      <c r="H141" s="2"/>
      <c r="I141" s="2"/>
      <c r="J141" s="2"/>
    </row>
    <row r="142" spans="8:10">
      <c r="H142" s="2"/>
      <c r="I142" s="2"/>
      <c r="J142" s="2"/>
    </row>
    <row r="143" spans="8:10">
      <c r="H143" s="2"/>
      <c r="I143" s="2"/>
      <c r="J143" s="2"/>
    </row>
    <row r="144" spans="8:10">
      <c r="H144" s="2"/>
      <c r="I144" s="2"/>
      <c r="J144" s="2"/>
    </row>
    <row r="145" spans="8:10">
      <c r="H145" s="2"/>
      <c r="I145" s="2"/>
      <c r="J145" s="2"/>
    </row>
    <row r="146" spans="8:10">
      <c r="H146" s="2"/>
      <c r="I146" s="2"/>
      <c r="J146" s="2"/>
    </row>
    <row r="147" spans="8:10">
      <c r="H147" s="2"/>
      <c r="I147" s="2"/>
      <c r="J147" s="2"/>
    </row>
    <row r="148" spans="8:10">
      <c r="H148" s="2"/>
      <c r="I148" s="2"/>
      <c r="J148" s="2"/>
    </row>
    <row r="149" spans="8:10">
      <c r="H149" s="2"/>
      <c r="I149" s="2"/>
      <c r="J149" s="2"/>
    </row>
    <row r="150" spans="8:10">
      <c r="H150" s="2"/>
      <c r="I150" s="2"/>
      <c r="J150" s="2"/>
    </row>
    <row r="151" spans="8:10">
      <c r="H151" s="2"/>
      <c r="I151" s="2"/>
      <c r="J151" s="2"/>
    </row>
    <row r="152" spans="8:10">
      <c r="H152" s="2"/>
      <c r="I152" s="2"/>
      <c r="J152" s="2"/>
    </row>
    <row r="153" spans="8:10">
      <c r="H153" s="2"/>
      <c r="I153" s="2"/>
      <c r="J153" s="2"/>
    </row>
    <row r="154" spans="8:10">
      <c r="H154" s="2"/>
      <c r="I154" s="2"/>
      <c r="J154" s="2"/>
    </row>
    <row r="155" spans="8:10">
      <c r="H155" s="2"/>
      <c r="I155" s="2"/>
      <c r="J155" s="2"/>
    </row>
    <row r="156" spans="8:10">
      <c r="H156" s="2"/>
      <c r="I156" s="2"/>
      <c r="J156" s="2"/>
    </row>
    <row r="157" spans="8:10">
      <c r="H157" s="2"/>
      <c r="I157" s="2"/>
      <c r="J157" s="2"/>
    </row>
    <row r="158" spans="8:10">
      <c r="H158" s="2"/>
      <c r="I158" s="2"/>
      <c r="J158" s="2"/>
    </row>
    <row r="159" spans="8:10">
      <c r="H159" s="2"/>
      <c r="I159" s="2"/>
      <c r="J159" s="2"/>
    </row>
    <row r="160" spans="8:10">
      <c r="H160" s="2"/>
      <c r="I160" s="2"/>
      <c r="J160" s="2"/>
    </row>
    <row r="161" spans="8:10">
      <c r="H161" s="2"/>
      <c r="I161" s="2"/>
      <c r="J161" s="2"/>
    </row>
    <row r="162" spans="8:10">
      <c r="H162" s="2"/>
      <c r="I162" s="2"/>
      <c r="J162" s="2"/>
    </row>
    <row r="163" spans="8:10">
      <c r="H163" s="2"/>
      <c r="I163" s="2"/>
      <c r="J163" s="2"/>
    </row>
    <row r="164" spans="8:10">
      <c r="H164" s="2"/>
      <c r="I164" s="2"/>
      <c r="J164" s="2"/>
    </row>
    <row r="165" spans="8:10">
      <c r="H165" s="2"/>
      <c r="I165" s="2"/>
      <c r="J165" s="2"/>
    </row>
    <row r="166" spans="8:10">
      <c r="H166" s="2"/>
      <c r="I166" s="2"/>
      <c r="J166" s="2"/>
    </row>
    <row r="167" spans="8:10">
      <c r="H167" s="2"/>
      <c r="I167" s="2"/>
      <c r="J167" s="2"/>
    </row>
    <row r="168" spans="8:10">
      <c r="H168" s="2"/>
      <c r="I168" s="2"/>
      <c r="J168" s="2"/>
    </row>
    <row r="169" spans="8:10">
      <c r="H169" s="2"/>
      <c r="I169" s="2"/>
      <c r="J169" s="2"/>
    </row>
    <row r="170" spans="8:10">
      <c r="H170" s="2"/>
      <c r="I170" s="2"/>
      <c r="J170" s="2"/>
    </row>
    <row r="171" spans="8:10">
      <c r="H171" s="2"/>
      <c r="I171" s="2"/>
      <c r="J171" s="2"/>
    </row>
    <row r="172" spans="8:10">
      <c r="H172" s="2"/>
      <c r="I172" s="2"/>
      <c r="J172" s="2"/>
    </row>
    <row r="173" spans="8:10">
      <c r="H173" s="2"/>
      <c r="I173" s="2"/>
      <c r="J173" s="2"/>
    </row>
    <row r="174" spans="8:10">
      <c r="H174" s="2"/>
      <c r="I174" s="2"/>
      <c r="J174" s="2"/>
    </row>
    <row r="175" spans="8:10">
      <c r="H175" s="2"/>
      <c r="I175" s="2"/>
      <c r="J175" s="2"/>
    </row>
    <row r="176" spans="8:10">
      <c r="H176" s="2"/>
      <c r="I176" s="2"/>
      <c r="J176" s="2"/>
    </row>
    <row r="177" spans="8:10">
      <c r="H177" s="2"/>
      <c r="I177" s="2"/>
      <c r="J177" s="2"/>
    </row>
    <row r="178" spans="8:10">
      <c r="H178" s="2"/>
      <c r="I178" s="2"/>
      <c r="J178" s="2"/>
    </row>
    <row r="179" spans="8:10">
      <c r="H179" s="2"/>
      <c r="I179" s="2"/>
      <c r="J179" s="2"/>
    </row>
    <row r="180" spans="8:10">
      <c r="H180" s="2"/>
      <c r="I180" s="2"/>
      <c r="J180" s="2"/>
    </row>
    <row r="181" spans="8:10">
      <c r="H181" s="2"/>
      <c r="I181" s="2"/>
      <c r="J181" s="2"/>
    </row>
    <row r="182" spans="8:10">
      <c r="H182" s="2"/>
      <c r="I182" s="2"/>
      <c r="J182" s="2"/>
    </row>
    <row r="183" spans="8:10">
      <c r="H183" s="2"/>
      <c r="I183" s="2"/>
      <c r="J183" s="2"/>
    </row>
  </sheetData>
  <mergeCells count="44">
    <mergeCell ref="A11:A16"/>
    <mergeCell ref="A53:A58"/>
    <mergeCell ref="A59:A64"/>
    <mergeCell ref="A65:A70"/>
    <mergeCell ref="A71:A76"/>
    <mergeCell ref="A17:A22"/>
    <mergeCell ref="A23:A28"/>
    <mergeCell ref="A29:A34"/>
    <mergeCell ref="A35:A40"/>
    <mergeCell ref="A41:A46"/>
    <mergeCell ref="A47:A52"/>
    <mergeCell ref="Q1:Y1"/>
    <mergeCell ref="Q2:Y2"/>
    <mergeCell ref="Z1:AH1"/>
    <mergeCell ref="Z2:AH2"/>
    <mergeCell ref="AI1:AM1"/>
    <mergeCell ref="AI2:AM2"/>
    <mergeCell ref="CF2:CR2"/>
    <mergeCell ref="AN1:AX1"/>
    <mergeCell ref="AN2:AX2"/>
    <mergeCell ref="AY1:BC1"/>
    <mergeCell ref="AY2:BC2"/>
    <mergeCell ref="BV2:CE2"/>
    <mergeCell ref="BV1:CE1"/>
    <mergeCell ref="BD1:BM1"/>
    <mergeCell ref="BD2:BM2"/>
    <mergeCell ref="BN1:BU1"/>
    <mergeCell ref="BN2:BU2"/>
    <mergeCell ref="A5:A10"/>
    <mergeCell ref="DU2:DX2"/>
    <mergeCell ref="DU1:DX1"/>
    <mergeCell ref="DY2:EA2"/>
    <mergeCell ref="DY1:EA1"/>
    <mergeCell ref="C1:P1"/>
    <mergeCell ref="C2:P2"/>
    <mergeCell ref="DA2:DC2"/>
    <mergeCell ref="DA1:DC1"/>
    <mergeCell ref="DD2:DO2"/>
    <mergeCell ref="DD1:DO1"/>
    <mergeCell ref="DP2:DT2"/>
    <mergeCell ref="DP1:DT1"/>
    <mergeCell ref="CS2:CZ2"/>
    <mergeCell ref="CS1:CZ1"/>
    <mergeCell ref="CF1:CR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4E20-04E9-DC43-9A1D-20445472364A}">
  <dimension ref="A1:H76"/>
  <sheetViews>
    <sheetView zoomScale="58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V30" sqref="V30"/>
    </sheetView>
  </sheetViews>
  <sheetFormatPr baseColWidth="10" defaultRowHeight="16"/>
  <cols>
    <col min="3" max="3" width="11.33203125" style="1" bestFit="1" customWidth="1"/>
    <col min="4" max="8" width="10.83203125" style="1"/>
  </cols>
  <sheetData>
    <row r="1" spans="1:8">
      <c r="B1" s="4"/>
      <c r="C1" s="7">
        <v>530100000000</v>
      </c>
      <c r="D1" s="7"/>
      <c r="E1" s="7">
        <v>532500000000</v>
      </c>
      <c r="F1" s="7"/>
      <c r="G1" s="7">
        <v>533400000000</v>
      </c>
      <c r="H1" s="7"/>
    </row>
    <row r="2" spans="1:8">
      <c r="C2" s="7" t="s">
        <v>13</v>
      </c>
      <c r="D2" s="7"/>
      <c r="E2" s="7" t="s">
        <v>92</v>
      </c>
      <c r="F2" s="7"/>
      <c r="G2" s="7" t="s">
        <v>132</v>
      </c>
      <c r="H2" s="7"/>
    </row>
    <row r="3" spans="1:8">
      <c r="C3" s="1">
        <v>530113000000</v>
      </c>
      <c r="D3" s="1">
        <v>530129000000</v>
      </c>
      <c r="E3" s="1">
        <v>532503000000</v>
      </c>
      <c r="F3" s="1">
        <v>532528000000</v>
      </c>
      <c r="G3" s="1">
        <v>533401000000</v>
      </c>
      <c r="H3" s="1">
        <v>533422000000</v>
      </c>
    </row>
    <row r="4" spans="1:8">
      <c r="A4" t="s">
        <v>133</v>
      </c>
      <c r="C4" s="1" t="s">
        <v>4</v>
      </c>
      <c r="D4" s="1" t="s">
        <v>140</v>
      </c>
      <c r="E4" s="1" t="s">
        <v>141</v>
      </c>
      <c r="F4" s="1" t="s">
        <v>142</v>
      </c>
      <c r="G4" s="1" t="s">
        <v>144</v>
      </c>
      <c r="H4" s="1" t="s">
        <v>143</v>
      </c>
    </row>
    <row r="5" spans="1:8">
      <c r="A5" s="7">
        <v>2011</v>
      </c>
      <c r="B5" t="s">
        <v>134</v>
      </c>
      <c r="C5" s="1">
        <v>1.1000000000000001</v>
      </c>
      <c r="D5" s="1">
        <v>1.24</v>
      </c>
      <c r="E5" s="1">
        <v>11.72</v>
      </c>
      <c r="F5" s="1">
        <v>8.1999999999999993</v>
      </c>
      <c r="G5" s="1">
        <v>58.12</v>
      </c>
    </row>
    <row r="6" spans="1:8">
      <c r="A6" s="7"/>
      <c r="B6" t="s">
        <v>135</v>
      </c>
      <c r="G6" s="1">
        <v>36.67</v>
      </c>
    </row>
    <row r="7" spans="1:8">
      <c r="A7" s="7"/>
      <c r="B7" t="s">
        <v>139</v>
      </c>
      <c r="G7" s="1">
        <f>G5-G6</f>
        <v>21.449999999999996</v>
      </c>
    </row>
    <row r="8" spans="1:8">
      <c r="A8" s="7"/>
      <c r="B8" t="s">
        <v>138</v>
      </c>
      <c r="C8" s="1">
        <v>37.9</v>
      </c>
      <c r="D8" s="1">
        <v>71</v>
      </c>
      <c r="E8" s="1">
        <v>170.08</v>
      </c>
      <c r="F8" s="1">
        <v>82.8</v>
      </c>
      <c r="G8" s="1">
        <f>G9+G10</f>
        <v>613.19999999999993</v>
      </c>
    </row>
    <row r="9" spans="1:8">
      <c r="A9" s="7"/>
      <c r="B9" t="s">
        <v>137</v>
      </c>
      <c r="E9" s="1">
        <f>E8-E10</f>
        <v>169.89280000000002</v>
      </c>
      <c r="G9" s="1">
        <v>548.29</v>
      </c>
    </row>
    <row r="10" spans="1:8">
      <c r="A10" s="7"/>
      <c r="B10" t="s">
        <v>136</v>
      </c>
      <c r="E10" s="1">
        <v>0.18720000000000001</v>
      </c>
      <c r="G10" s="1">
        <v>64.91</v>
      </c>
    </row>
    <row r="11" spans="1:8">
      <c r="A11" s="7">
        <v>2012</v>
      </c>
      <c r="B11" t="s">
        <v>134</v>
      </c>
      <c r="C11" s="1">
        <v>1.37</v>
      </c>
      <c r="D11" s="1">
        <v>1.45</v>
      </c>
      <c r="E11" s="1">
        <v>13.17</v>
      </c>
      <c r="F11" s="1">
        <v>10.4</v>
      </c>
      <c r="G11" s="1">
        <v>70.41</v>
      </c>
      <c r="H11" s="1">
        <v>4.8555000000000001</v>
      </c>
    </row>
    <row r="12" spans="1:8">
      <c r="A12" s="7"/>
      <c r="B12" t="s">
        <v>135</v>
      </c>
    </row>
    <row r="13" spans="1:8">
      <c r="A13" s="7"/>
      <c r="B13" t="s">
        <v>139</v>
      </c>
    </row>
    <row r="14" spans="1:8">
      <c r="A14" s="7"/>
      <c r="B14" t="s">
        <v>138</v>
      </c>
      <c r="C14" s="1">
        <v>47.56</v>
      </c>
      <c r="D14" s="1">
        <v>96.9</v>
      </c>
      <c r="E14" s="1">
        <v>183.14</v>
      </c>
      <c r="F14" s="1">
        <v>94.1524</v>
      </c>
      <c r="G14" s="1">
        <v>757.21</v>
      </c>
      <c r="H14" s="1">
        <v>61.6</v>
      </c>
    </row>
    <row r="15" spans="1:8">
      <c r="A15" s="7"/>
      <c r="B15" t="s">
        <v>137</v>
      </c>
      <c r="F15" s="1">
        <v>89.395700000000005</v>
      </c>
      <c r="H15" s="1">
        <v>57.7</v>
      </c>
    </row>
    <row r="16" spans="1:8">
      <c r="A16" s="7"/>
      <c r="B16" t="s">
        <v>136</v>
      </c>
      <c r="F16" s="1">
        <v>4.7567000000000004</v>
      </c>
      <c r="H16" s="1">
        <v>3.9</v>
      </c>
    </row>
    <row r="17" spans="1:8">
      <c r="A17" s="7">
        <v>2013</v>
      </c>
      <c r="B17" t="s">
        <v>134</v>
      </c>
      <c r="C17" s="1">
        <v>1.57</v>
      </c>
      <c r="D17" s="1">
        <v>1.72</v>
      </c>
      <c r="E17" s="1">
        <v>16.3</v>
      </c>
      <c r="F17" s="1">
        <v>12.8</v>
      </c>
      <c r="G17" s="1">
        <v>86.06</v>
      </c>
      <c r="H17" s="1">
        <v>7.4508869999999998</v>
      </c>
    </row>
    <row r="18" spans="1:8">
      <c r="A18" s="7"/>
      <c r="B18" t="s">
        <v>135</v>
      </c>
      <c r="G18" s="1">
        <f>G17-G19</f>
        <v>57.589320999999998</v>
      </c>
    </row>
    <row r="19" spans="1:8">
      <c r="A19" s="7"/>
      <c r="B19" t="s">
        <v>139</v>
      </c>
      <c r="G19" s="1">
        <v>28.470679000000001</v>
      </c>
    </row>
    <row r="20" spans="1:8">
      <c r="A20" s="7"/>
      <c r="B20" t="s">
        <v>138</v>
      </c>
      <c r="C20" s="1">
        <v>55.07</v>
      </c>
      <c r="D20" s="1">
        <v>111.7</v>
      </c>
      <c r="E20" s="1">
        <v>206.83</v>
      </c>
      <c r="G20" s="1">
        <v>907.2</v>
      </c>
      <c r="H20" s="1">
        <v>72.58</v>
      </c>
    </row>
    <row r="21" spans="1:8">
      <c r="A21" s="7"/>
      <c r="B21" t="s">
        <v>137</v>
      </c>
      <c r="G21" s="1">
        <v>816.46069999999997</v>
      </c>
      <c r="H21" s="1">
        <v>65.2</v>
      </c>
    </row>
    <row r="22" spans="1:8">
      <c r="A22" s="7"/>
      <c r="B22" t="s">
        <v>136</v>
      </c>
      <c r="G22" s="1">
        <v>90.7393</v>
      </c>
      <c r="H22" s="1">
        <v>7.38</v>
      </c>
    </row>
    <row r="23" spans="1:8">
      <c r="A23" s="7">
        <v>2014</v>
      </c>
      <c r="B23" t="s">
        <v>134</v>
      </c>
      <c r="C23" s="1">
        <v>1.22</v>
      </c>
      <c r="D23" s="1">
        <v>1.86</v>
      </c>
      <c r="E23" s="1">
        <v>21.81</v>
      </c>
      <c r="F23" s="1">
        <v>17.59</v>
      </c>
      <c r="G23" s="1">
        <v>97.199200000000005</v>
      </c>
      <c r="H23" s="1">
        <v>9.1420499999999993</v>
      </c>
    </row>
    <row r="24" spans="1:8">
      <c r="A24" s="7"/>
      <c r="B24" t="s">
        <v>135</v>
      </c>
      <c r="G24" s="1">
        <v>76.337800000000001</v>
      </c>
    </row>
    <row r="25" spans="1:8">
      <c r="A25" s="7"/>
      <c r="B25" t="s">
        <v>139</v>
      </c>
      <c r="G25" s="1">
        <f>G23-G24</f>
        <v>20.861400000000003</v>
      </c>
    </row>
    <row r="26" spans="1:8">
      <c r="A26" s="7"/>
      <c r="B26" t="s">
        <v>138</v>
      </c>
      <c r="C26" s="1">
        <v>39.880000000000003</v>
      </c>
      <c r="D26" s="1">
        <v>121.47</v>
      </c>
      <c r="E26" s="1">
        <v>233.79</v>
      </c>
      <c r="F26" s="1">
        <v>125.26</v>
      </c>
      <c r="G26" s="1">
        <v>1080.2</v>
      </c>
      <c r="H26" s="1">
        <v>90.8</v>
      </c>
    </row>
    <row r="27" spans="1:8">
      <c r="A27" s="7"/>
      <c r="B27" t="s">
        <v>137</v>
      </c>
      <c r="E27" s="1">
        <v>233.5241</v>
      </c>
      <c r="G27" s="1">
        <v>1004.2</v>
      </c>
      <c r="H27" s="1">
        <v>82.69</v>
      </c>
    </row>
    <row r="28" spans="1:8">
      <c r="A28" s="7"/>
      <c r="B28" t="s">
        <v>136</v>
      </c>
      <c r="E28" s="1">
        <v>0.26590000000000003</v>
      </c>
      <c r="G28" s="1">
        <v>76</v>
      </c>
      <c r="H28" s="1">
        <v>8.11</v>
      </c>
    </row>
    <row r="29" spans="1:8">
      <c r="A29" s="7">
        <v>2015</v>
      </c>
      <c r="B29" t="s">
        <v>134</v>
      </c>
      <c r="C29" s="1">
        <v>1.44</v>
      </c>
      <c r="D29" s="1">
        <v>2.06</v>
      </c>
      <c r="E29" s="1">
        <v>24.82</v>
      </c>
      <c r="F29" s="1">
        <v>20.9</v>
      </c>
      <c r="G29" s="1">
        <v>115.63</v>
      </c>
      <c r="H29" s="1">
        <v>12.02</v>
      </c>
    </row>
    <row r="30" spans="1:8">
      <c r="A30" s="7"/>
      <c r="B30" t="s">
        <v>135</v>
      </c>
      <c r="F30" s="1">
        <f>F29-F31</f>
        <v>19.07</v>
      </c>
      <c r="G30" s="1">
        <f>G29-G31</f>
        <v>94.52</v>
      </c>
    </row>
    <row r="31" spans="1:8">
      <c r="A31" s="7"/>
      <c r="B31" t="s">
        <v>139</v>
      </c>
      <c r="F31" s="1">
        <v>1.83</v>
      </c>
      <c r="G31" s="1">
        <v>21.11</v>
      </c>
    </row>
    <row r="32" spans="1:8">
      <c r="A32" s="7"/>
      <c r="B32" t="s">
        <v>138</v>
      </c>
      <c r="C32" s="1">
        <v>45.31</v>
      </c>
      <c r="D32" s="1">
        <v>157</v>
      </c>
      <c r="E32" s="1">
        <v>283.3</v>
      </c>
      <c r="F32" s="1">
        <v>159.16</v>
      </c>
      <c r="G32" s="1">
        <v>1268.3399999999999</v>
      </c>
      <c r="H32" s="1">
        <v>193.1</v>
      </c>
    </row>
    <row r="33" spans="1:8">
      <c r="A33" s="7"/>
      <c r="B33" t="s">
        <v>137</v>
      </c>
      <c r="E33" s="1">
        <v>283.02080000000001</v>
      </c>
      <c r="F33" s="1">
        <v>153.54</v>
      </c>
      <c r="G33" s="1">
        <f>G32-G34</f>
        <v>1193.3188</v>
      </c>
    </row>
    <row r="34" spans="1:8">
      <c r="A34" s="7"/>
      <c r="B34" t="s">
        <v>136</v>
      </c>
      <c r="E34" s="1">
        <v>0.2792</v>
      </c>
      <c r="F34" s="1">
        <v>5.62</v>
      </c>
      <c r="G34" s="3">
        <v>75.021199999999993</v>
      </c>
    </row>
    <row r="35" spans="1:8">
      <c r="A35" s="7">
        <v>2016</v>
      </c>
      <c r="B35" t="s">
        <v>134</v>
      </c>
      <c r="C35" s="1">
        <v>2.42</v>
      </c>
      <c r="D35" s="1">
        <v>2.75</v>
      </c>
      <c r="E35" s="1">
        <v>39.54</v>
      </c>
      <c r="F35" s="1">
        <v>30.28</v>
      </c>
      <c r="G35" s="1">
        <v>140.83000000000001</v>
      </c>
      <c r="H35" s="1">
        <v>15.17</v>
      </c>
    </row>
    <row r="36" spans="1:8">
      <c r="A36" s="7"/>
      <c r="B36" t="s">
        <v>135</v>
      </c>
      <c r="G36" s="1">
        <v>122.62</v>
      </c>
    </row>
    <row r="37" spans="1:8">
      <c r="A37" s="7"/>
      <c r="B37" t="s">
        <v>139</v>
      </c>
      <c r="F37" s="1">
        <v>0.40021699999999999</v>
      </c>
      <c r="G37" s="1">
        <v>18.21</v>
      </c>
    </row>
    <row r="38" spans="1:8">
      <c r="A38" s="7"/>
      <c r="B38" t="s">
        <v>138</v>
      </c>
      <c r="C38" s="1">
        <v>78.34</v>
      </c>
      <c r="D38" s="1">
        <v>182.68</v>
      </c>
      <c r="E38" s="1">
        <v>439.13</v>
      </c>
      <c r="F38" s="1">
        <v>220.64</v>
      </c>
      <c r="G38" s="1">
        <v>1481.79</v>
      </c>
      <c r="H38" s="1">
        <v>231.17</v>
      </c>
    </row>
    <row r="39" spans="1:8">
      <c r="A39" s="7"/>
      <c r="B39" t="s">
        <v>137</v>
      </c>
      <c r="E39" s="1">
        <v>438.83</v>
      </c>
      <c r="F39" s="1">
        <v>214.56</v>
      </c>
      <c r="G39" s="1">
        <v>1347.99</v>
      </c>
    </row>
    <row r="40" spans="1:8">
      <c r="A40" s="7"/>
      <c r="B40" t="s">
        <v>136</v>
      </c>
      <c r="E40" s="1">
        <v>0.30159999999999998</v>
      </c>
      <c r="F40" s="1">
        <v>6.08</v>
      </c>
      <c r="G40" s="1">
        <v>133.80000000000001</v>
      </c>
    </row>
    <row r="41" spans="1:8">
      <c r="A41" s="7">
        <v>2017</v>
      </c>
      <c r="B41" t="s">
        <v>134</v>
      </c>
      <c r="C41" s="1">
        <v>3.8</v>
      </c>
      <c r="D41" s="1">
        <v>4.05</v>
      </c>
      <c r="E41" s="1">
        <v>73.7</v>
      </c>
      <c r="F41" s="1">
        <v>39.36</v>
      </c>
      <c r="G41" s="3">
        <v>228.69</v>
      </c>
      <c r="H41" s="1">
        <v>17</v>
      </c>
    </row>
    <row r="42" spans="1:8">
      <c r="A42" s="7"/>
      <c r="B42" t="s">
        <v>135</v>
      </c>
      <c r="G42" s="3">
        <v>208.49</v>
      </c>
    </row>
    <row r="43" spans="1:8">
      <c r="A43" s="7"/>
      <c r="B43" t="s">
        <v>139</v>
      </c>
      <c r="G43" s="1">
        <f>G41-G42</f>
        <v>20.199999999999989</v>
      </c>
    </row>
    <row r="44" spans="1:8">
      <c r="A44" s="7"/>
      <c r="B44" t="s">
        <v>138</v>
      </c>
      <c r="C44" s="1">
        <v>115.74</v>
      </c>
      <c r="D44" s="1">
        <v>220</v>
      </c>
      <c r="E44" s="1">
        <v>640.29</v>
      </c>
      <c r="F44" s="1">
        <v>292</v>
      </c>
      <c r="G44" s="1">
        <v>2007.67</v>
      </c>
      <c r="H44" s="1">
        <v>259</v>
      </c>
    </row>
    <row r="45" spans="1:8">
      <c r="A45" s="7"/>
      <c r="B45" t="s">
        <v>137</v>
      </c>
      <c r="E45" s="1">
        <v>639.91</v>
      </c>
      <c r="G45" s="1">
        <v>1937.17</v>
      </c>
    </row>
    <row r="46" spans="1:8">
      <c r="A46" s="7"/>
      <c r="B46" t="s">
        <v>136</v>
      </c>
      <c r="E46" s="1">
        <v>0.38179999999999997</v>
      </c>
      <c r="G46" s="1">
        <v>70.5</v>
      </c>
    </row>
    <row r="47" spans="1:8">
      <c r="A47" s="7">
        <v>2018</v>
      </c>
      <c r="B47" t="s">
        <v>134</v>
      </c>
      <c r="C47" s="1">
        <v>5.18</v>
      </c>
      <c r="D47" s="1">
        <v>5.4</v>
      </c>
      <c r="E47" s="1">
        <v>95</v>
      </c>
      <c r="F47" s="1">
        <v>67.2</v>
      </c>
      <c r="G47" s="1">
        <v>206.25</v>
      </c>
      <c r="H47" s="1">
        <v>19.86</v>
      </c>
    </row>
    <row r="48" spans="1:8">
      <c r="A48" s="7"/>
      <c r="B48" t="s">
        <v>135</v>
      </c>
      <c r="G48" s="1">
        <v>186.79</v>
      </c>
    </row>
    <row r="49" spans="1:8">
      <c r="A49" s="7"/>
      <c r="B49" t="s">
        <v>139</v>
      </c>
      <c r="G49" s="1">
        <v>19.5</v>
      </c>
    </row>
    <row r="50" spans="1:8">
      <c r="A50" s="7"/>
      <c r="B50" t="s">
        <v>138</v>
      </c>
      <c r="C50" s="1">
        <v>152</v>
      </c>
      <c r="D50" s="1">
        <v>275</v>
      </c>
      <c r="E50" s="1">
        <v>730.44</v>
      </c>
      <c r="F50" s="1">
        <v>387.51</v>
      </c>
      <c r="G50" s="3">
        <v>1807.96</v>
      </c>
      <c r="H50" s="1">
        <v>297.07</v>
      </c>
    </row>
    <row r="51" spans="1:8">
      <c r="A51" s="7"/>
      <c r="B51" t="s">
        <v>137</v>
      </c>
      <c r="E51" s="1">
        <v>730</v>
      </c>
      <c r="G51" s="1">
        <v>1740.5</v>
      </c>
    </row>
    <row r="52" spans="1:8">
      <c r="A52" s="7"/>
      <c r="B52" t="s">
        <v>136</v>
      </c>
      <c r="E52" s="1">
        <v>0.44</v>
      </c>
      <c r="G52" s="1">
        <v>67.5</v>
      </c>
    </row>
    <row r="53" spans="1:8">
      <c r="A53" s="7">
        <v>2019</v>
      </c>
      <c r="B53" t="s">
        <v>134</v>
      </c>
      <c r="C53" s="1">
        <v>6.74</v>
      </c>
      <c r="D53" s="1">
        <v>7.2</v>
      </c>
      <c r="E53" s="1">
        <v>112.99</v>
      </c>
      <c r="F53" s="1">
        <v>79.44</v>
      </c>
      <c r="G53" s="1">
        <v>199.32</v>
      </c>
      <c r="H53" s="1">
        <v>45.32</v>
      </c>
    </row>
    <row r="54" spans="1:8">
      <c r="A54" s="7"/>
      <c r="B54" t="s">
        <v>135</v>
      </c>
      <c r="G54" s="3">
        <v>173.14</v>
      </c>
    </row>
    <row r="55" spans="1:8">
      <c r="A55" s="7"/>
      <c r="B55" t="s">
        <v>139</v>
      </c>
      <c r="G55" s="1">
        <v>26.18</v>
      </c>
    </row>
    <row r="56" spans="1:8">
      <c r="A56" s="7"/>
      <c r="B56" t="s">
        <v>138</v>
      </c>
      <c r="C56" s="1">
        <v>179.92</v>
      </c>
      <c r="D56" s="1">
        <v>348</v>
      </c>
      <c r="E56" s="1">
        <v>845.53</v>
      </c>
      <c r="F56" s="1">
        <v>430</v>
      </c>
      <c r="G56" s="1">
        <v>1651.4</v>
      </c>
      <c r="H56" s="1">
        <f>H57+H58</f>
        <v>409.11</v>
      </c>
    </row>
    <row r="57" spans="1:8">
      <c r="A57" s="7"/>
      <c r="B57" t="s">
        <v>137</v>
      </c>
      <c r="E57" s="1">
        <v>845</v>
      </c>
      <c r="F57" s="1">
        <v>422.05</v>
      </c>
      <c r="G57" s="1">
        <v>1582.57</v>
      </c>
      <c r="H57" s="1">
        <v>393.99</v>
      </c>
    </row>
    <row r="58" spans="1:8">
      <c r="A58" s="7"/>
      <c r="B58" t="s">
        <v>136</v>
      </c>
      <c r="E58" s="1">
        <v>0.52690000000000003</v>
      </c>
      <c r="F58" s="1">
        <v>7.95</v>
      </c>
      <c r="G58" s="1">
        <v>68.83</v>
      </c>
      <c r="H58" s="1">
        <v>15.12</v>
      </c>
    </row>
    <row r="59" spans="1:8">
      <c r="A59" s="7">
        <v>2020</v>
      </c>
      <c r="B59" t="s">
        <v>134</v>
      </c>
      <c r="C59" s="1">
        <v>6.78</v>
      </c>
      <c r="D59" s="1">
        <v>5.76</v>
      </c>
      <c r="E59" s="1">
        <v>45.3</v>
      </c>
      <c r="G59" s="1">
        <v>65.150000000000006</v>
      </c>
      <c r="H59" s="1">
        <v>18.3</v>
      </c>
    </row>
    <row r="60" spans="1:8">
      <c r="A60" s="7"/>
      <c r="B60" t="s">
        <v>135</v>
      </c>
      <c r="G60" s="1">
        <v>64.73</v>
      </c>
    </row>
    <row r="61" spans="1:8">
      <c r="A61" s="7"/>
      <c r="B61" t="s">
        <v>139</v>
      </c>
      <c r="G61" s="1">
        <v>0.42</v>
      </c>
    </row>
    <row r="62" spans="1:8">
      <c r="A62" s="7"/>
      <c r="B62" t="s">
        <v>138</v>
      </c>
      <c r="C62" s="1">
        <v>180.8</v>
      </c>
      <c r="D62" s="1">
        <v>295</v>
      </c>
      <c r="E62" s="1">
        <v>363.87</v>
      </c>
      <c r="F62" s="1">
        <f>1540-F38-F50-F56</f>
        <v>501.85000000000014</v>
      </c>
      <c r="G62" s="1">
        <v>637.88</v>
      </c>
      <c r="H62" s="1">
        <f>H64+H63</f>
        <v>155.08000000000001</v>
      </c>
    </row>
    <row r="63" spans="1:8">
      <c r="A63" s="7"/>
      <c r="B63" t="s">
        <v>137</v>
      </c>
      <c r="E63" s="1">
        <v>363.86</v>
      </c>
      <c r="G63" s="1">
        <v>635.84</v>
      </c>
      <c r="H63" s="1">
        <v>154.31</v>
      </c>
    </row>
    <row r="64" spans="1:8">
      <c r="A64" s="7"/>
      <c r="B64" t="s">
        <v>136</v>
      </c>
      <c r="E64" s="1">
        <v>1.54E-2</v>
      </c>
      <c r="G64" s="1">
        <v>2.04</v>
      </c>
      <c r="H64" s="1">
        <v>0.77</v>
      </c>
    </row>
    <row r="65" spans="1:8">
      <c r="A65" s="7">
        <v>2021</v>
      </c>
      <c r="B65" t="s">
        <v>134</v>
      </c>
      <c r="C65" s="1">
        <v>7.83</v>
      </c>
      <c r="D65" s="1">
        <v>6.9</v>
      </c>
      <c r="E65" s="1">
        <v>69.02</v>
      </c>
      <c r="F65" s="1">
        <v>45.02</v>
      </c>
      <c r="G65" s="1">
        <v>68.23</v>
      </c>
      <c r="H65" s="1">
        <v>0.11912602999999999</v>
      </c>
    </row>
    <row r="66" spans="1:8">
      <c r="A66" s="7"/>
      <c r="B66" t="s">
        <v>135</v>
      </c>
      <c r="G66" s="1">
        <v>67.97</v>
      </c>
    </row>
    <row r="67" spans="1:8">
      <c r="A67" s="7"/>
      <c r="B67" t="s">
        <v>139</v>
      </c>
      <c r="G67" s="1">
        <f>G65-G66</f>
        <v>0.26000000000000512</v>
      </c>
    </row>
    <row r="68" spans="1:8">
      <c r="A68" s="7"/>
      <c r="B68" t="s">
        <v>138</v>
      </c>
      <c r="C68" s="1">
        <v>213.95</v>
      </c>
      <c r="D68" s="1">
        <v>334</v>
      </c>
      <c r="E68" s="1">
        <v>651.79</v>
      </c>
      <c r="F68" s="1">
        <v>278.81</v>
      </c>
      <c r="G68" s="1">
        <v>672.43</v>
      </c>
      <c r="H68" s="1">
        <v>2.25</v>
      </c>
    </row>
    <row r="69" spans="1:8">
      <c r="A69" s="7"/>
      <c r="B69" t="s">
        <v>137</v>
      </c>
      <c r="E69" s="1">
        <v>651.79</v>
      </c>
      <c r="F69" s="1">
        <v>278.81</v>
      </c>
      <c r="G69" s="1">
        <v>671.34</v>
      </c>
    </row>
    <row r="70" spans="1:8">
      <c r="A70" s="7"/>
      <c r="B70" t="s">
        <v>136</v>
      </c>
      <c r="E70" s="1">
        <v>0</v>
      </c>
      <c r="F70" s="1">
        <v>0</v>
      </c>
      <c r="G70" s="1">
        <f>G68-G69</f>
        <v>1.0899999999999181</v>
      </c>
    </row>
    <row r="71" spans="1:8">
      <c r="A71" s="7">
        <v>2022</v>
      </c>
      <c r="B71" t="s">
        <v>134</v>
      </c>
      <c r="D71" s="1">
        <v>29.38</v>
      </c>
      <c r="E71" s="1">
        <v>96</v>
      </c>
      <c r="F71" s="1">
        <v>37</v>
      </c>
      <c r="G71" s="1">
        <v>106.681927</v>
      </c>
      <c r="H71" s="1">
        <v>22.225753000000001</v>
      </c>
    </row>
    <row r="72" spans="1:8">
      <c r="A72" s="7"/>
      <c r="B72" t="s">
        <v>135</v>
      </c>
    </row>
    <row r="73" spans="1:8">
      <c r="A73" s="7"/>
      <c r="B73" t="s">
        <v>139</v>
      </c>
    </row>
    <row r="74" spans="1:8">
      <c r="A74" s="7"/>
      <c r="B74" t="s">
        <v>138</v>
      </c>
      <c r="C74" s="1">
        <v>236</v>
      </c>
      <c r="D74" s="1">
        <v>236.31</v>
      </c>
      <c r="E74" s="1">
        <v>680.21</v>
      </c>
      <c r="F74" s="1">
        <v>370</v>
      </c>
      <c r="G74" s="1">
        <v>1105.4000000000001</v>
      </c>
      <c r="H74" s="1">
        <v>230.3</v>
      </c>
    </row>
    <row r="75" spans="1:8">
      <c r="A75" s="7"/>
      <c r="B75" t="s">
        <v>137</v>
      </c>
      <c r="E75" s="1">
        <v>680.21</v>
      </c>
    </row>
    <row r="76" spans="1:8">
      <c r="A76" s="7"/>
      <c r="B76" t="s">
        <v>136</v>
      </c>
      <c r="E76" s="1">
        <v>0</v>
      </c>
    </row>
  </sheetData>
  <mergeCells count="18">
    <mergeCell ref="G2:H2"/>
    <mergeCell ref="A5:A10"/>
    <mergeCell ref="A11:A16"/>
    <mergeCell ref="E2:F2"/>
    <mergeCell ref="G1:H1"/>
    <mergeCell ref="C2:D2"/>
    <mergeCell ref="E1:F1"/>
    <mergeCell ref="C1:D1"/>
    <mergeCell ref="A53:A58"/>
    <mergeCell ref="A59:A64"/>
    <mergeCell ref="A65:A70"/>
    <mergeCell ref="A71:A76"/>
    <mergeCell ref="A17:A22"/>
    <mergeCell ref="A23:A28"/>
    <mergeCell ref="A29:A34"/>
    <mergeCell ref="A35:A40"/>
    <mergeCell ref="A41:A46"/>
    <mergeCell ref="A47:A5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row data</vt:lpstr>
      <vt:lpstr>treatments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2023-12-01T06:25:18Z</dcterms:created>
  <dcterms:modified xsi:type="dcterms:W3CDTF">2023-12-07T03:28:04Z</dcterms:modified>
</cp:coreProperties>
</file>